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420"/>
  <workbookPr/>
  <mc:AlternateContent xmlns:mc="http://schemas.openxmlformats.org/markup-compatibility/2006">
    <mc:Choice Requires="x15">
      <x15ac:absPath xmlns:x15ac="http://schemas.microsoft.com/office/spreadsheetml/2010/11/ac" url="/Users/sunay/Library/Mobile Documents/com~apple~CloudDocs/Documents/OrPal/OrPal Ablage/Catering Listen/"/>
    </mc:Choice>
  </mc:AlternateContent>
  <xr:revisionPtr revIDLastSave="0" documentId="13_ncr:1_{AC7BA0D2-91F8-854B-B120-9F2DBB87F15B}" xr6:coauthVersionLast="47" xr6:coauthVersionMax="47" xr10:uidLastSave="{00000000-0000-0000-0000-000000000000}"/>
  <bookViews>
    <workbookView xWindow="59100" yWindow="-2500" windowWidth="28560" windowHeight="31580" xr2:uid="{00000000-000D-0000-FFFF-FFFF00000000}"/>
  </bookViews>
  <sheets>
    <sheet name="OrPal Catering" sheetId="1" r:id="rId1"/>
  </sheets>
  <definedNames>
    <definedName name="_xlnm._FilterDatabase" localSheetId="0" hidden="1">'OrPal Catering'!$B$12:$B$173</definedName>
    <definedName name="_xlnm.Print_Titles" localSheetId="0">'OrPal Catering'!#REF!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D177" i="1" l="1"/>
  <c r="D143" i="1"/>
  <c r="D142" i="1"/>
  <c r="D141" i="1"/>
  <c r="D140" i="1"/>
  <c r="D139" i="1"/>
  <c r="D118" i="1"/>
  <c r="D117" i="1"/>
  <c r="D116" i="1"/>
  <c r="D115" i="1"/>
  <c r="D114" i="1"/>
  <c r="D113" i="1"/>
  <c r="D104" i="1"/>
  <c r="D103" i="1"/>
  <c r="D102" i="1"/>
  <c r="D101" i="1"/>
  <c r="D100" i="1"/>
  <c r="D99" i="1"/>
  <c r="D98" i="1"/>
  <c r="D97" i="1"/>
  <c r="D172" i="1"/>
  <c r="D171" i="1"/>
  <c r="D170" i="1"/>
  <c r="D154" i="1" l="1"/>
  <c r="D93" i="1"/>
  <c r="D92" i="1"/>
  <c r="D91" i="1"/>
  <c r="D90" i="1"/>
  <c r="D89" i="1"/>
  <c r="D88" i="1"/>
  <c r="D59" i="1"/>
  <c r="D22" i="1"/>
  <c r="D33" i="1"/>
  <c r="D20" i="1"/>
  <c r="D18" i="1"/>
  <c r="D166" i="1"/>
  <c r="D165" i="1"/>
  <c r="D164" i="1"/>
  <c r="D163" i="1"/>
  <c r="D162" i="1"/>
  <c r="D161" i="1"/>
  <c r="D160" i="1"/>
  <c r="D159" i="1"/>
  <c r="D155" i="1"/>
  <c r="D153" i="1"/>
  <c r="D152" i="1"/>
  <c r="D151" i="1"/>
  <c r="D150" i="1"/>
  <c r="D149" i="1"/>
  <c r="D148" i="1"/>
  <c r="D147" i="1"/>
  <c r="D146" i="1"/>
  <c r="D135" i="1"/>
  <c r="D134" i="1"/>
  <c r="D133" i="1"/>
  <c r="D132" i="1"/>
  <c r="D131" i="1"/>
  <c r="D130" i="1"/>
  <c r="D129" i="1"/>
  <c r="D128" i="1"/>
  <c r="D127" i="1"/>
  <c r="D126" i="1"/>
  <c r="D125" i="1"/>
  <c r="D124" i="1"/>
  <c r="D120" i="1"/>
  <c r="D119" i="1"/>
  <c r="D112" i="1"/>
  <c r="D111" i="1"/>
  <c r="D110" i="1"/>
  <c r="D109" i="1"/>
  <c r="D108" i="1"/>
  <c r="D87" i="1"/>
  <c r="D86" i="1"/>
  <c r="D85" i="1"/>
  <c r="D84" i="1"/>
  <c r="D80" i="1"/>
  <c r="D79" i="1"/>
  <c r="D78" i="1"/>
  <c r="D77" i="1"/>
  <c r="D76" i="1"/>
  <c r="D75" i="1"/>
  <c r="D74" i="1"/>
  <c r="D73" i="1"/>
  <c r="D72" i="1"/>
  <c r="D71" i="1"/>
  <c r="D70" i="1"/>
  <c r="D69" i="1"/>
  <c r="D68" i="1"/>
  <c r="D67" i="1"/>
  <c r="D66" i="1"/>
  <c r="D62" i="1"/>
  <c r="D61" i="1"/>
  <c r="D60" i="1"/>
  <c r="D58" i="1"/>
  <c r="D57" i="1"/>
  <c r="D56" i="1"/>
  <c r="D55" i="1"/>
  <c r="D54" i="1"/>
  <c r="D53" i="1"/>
  <c r="D52" i="1"/>
  <c r="D51" i="1"/>
  <c r="D50" i="1"/>
  <c r="D49" i="1"/>
  <c r="D48" i="1"/>
  <c r="D47" i="1"/>
  <c r="D46" i="1"/>
  <c r="D45" i="1"/>
  <c r="D44" i="1"/>
  <c r="D43" i="1"/>
  <c r="D42" i="1"/>
  <c r="D41" i="1"/>
  <c r="D40" i="1"/>
  <c r="D39" i="1"/>
  <c r="D38" i="1"/>
  <c r="D37" i="1"/>
  <c r="D32" i="1"/>
  <c r="D31" i="1"/>
  <c r="D30" i="1"/>
  <c r="D29" i="1"/>
  <c r="D28" i="1"/>
  <c r="D23" i="1"/>
  <c r="D21" i="1"/>
  <c r="D19" i="1"/>
  <c r="D17" i="1"/>
  <c r="B178" i="1" l="1"/>
  <c r="D16" i="1"/>
  <c r="D178" i="1" l="1"/>
  <c r="D176" i="1"/>
  <c r="B179" i="1" l="1"/>
</calcChain>
</file>

<file path=xl/sharedStrings.xml><?xml version="1.0" encoding="utf-8"?>
<sst xmlns="http://schemas.openxmlformats.org/spreadsheetml/2006/main" count="155" uniqueCount="155">
  <si>
    <t>Bezeichnung</t>
  </si>
  <si>
    <t>Menge</t>
  </si>
  <si>
    <t>Netto</t>
  </si>
  <si>
    <t>Gesamt</t>
  </si>
  <si>
    <t>Halbe belegte Brötchen (gemischt) mit Wurst, Schinken, Gouda, Brie</t>
  </si>
  <si>
    <t>Halbe belegte Brötchen (vegetarisch) mit Gouda, Brie</t>
  </si>
  <si>
    <t>Halbe belegte Brötchen (spezial) mit Gouda, Brie, Frischkäse, Putenbrust, Lachsschinken, Kochschinken, Räucherlachs</t>
  </si>
  <si>
    <t>Halbe belegte Körnerbrötchen (spezial) mit Gouda, Brie, Frischkäse, Putenbrust, Lachsschinken, Kochschinken, Räucherlachs</t>
  </si>
  <si>
    <t>Gourmethappen (Kaviarbrot) mit Braten, französischem Käse, Lachsschinken, Putenbrust, Frischkäse, Räucherlachs, Forelle</t>
  </si>
  <si>
    <t>Roastbeefröllchen mit Waldorfsalat gefüllt (kalt)</t>
  </si>
  <si>
    <t>Schinkenröllchen mit grünem Spargel und Remoulade gefüllt (kalt)</t>
  </si>
  <si>
    <t>Cherrytomaten-Mozarella-Spieße mit Basilikum und Balsamico Creme (kalt)</t>
  </si>
  <si>
    <t>Käse-Trauben-Spieß mit Honig-Senf-Dipp (kalt)</t>
  </si>
  <si>
    <t>Mini Pizza (Mix aus Salami, Thunfisch, Schinken, Margeritha)</t>
  </si>
  <si>
    <t>Speckpflaumen (warm)</t>
  </si>
  <si>
    <t>Riesengarnelen, paniert und mit Sweet-Chili-Sauce (warm)</t>
  </si>
  <si>
    <t>Tomate-Mozzarella (10-Personen-) Platte mit frischem Basilikum und Balsamico Creme (kalt)</t>
  </si>
  <si>
    <t>Mini-Schweineschnitzel, paniert (warm)</t>
  </si>
  <si>
    <t>Hähnchenspieß „Florida“ mit Sweet-Chili-Sauce (warm)</t>
  </si>
  <si>
    <t>Hähnchenspieß „Mexican“ inkl. Sauce (warm)</t>
  </si>
  <si>
    <t>Mini-Putenschnitzel, paniert (warm)</t>
  </si>
  <si>
    <t>Mozarellasticks mit Sweet-Chili-Sauce (warm)</t>
  </si>
  <si>
    <t>Nürnberger Rostbratwürstchen mit Senf (warm)</t>
  </si>
  <si>
    <t>Falafel (10-Personen-) Platte mit Hummusdipp (kalt)</t>
  </si>
  <si>
    <t>Gegrillte Zucchiniröllchen, gefüllt mit Kräuterfrischkäse (kalt)</t>
  </si>
  <si>
    <t>Gegrillte Auberginenröllchen, gefüllt mit Kräuterfrischkäse (kalt)</t>
  </si>
  <si>
    <t>Gegrillte Gemüse (10-Personen-) Platte mit Aubergine, Zucchini, Paprika und Champignons (kalt)</t>
  </si>
  <si>
    <t>Ungarisches Saftgulasch (Rindfleisch)</t>
  </si>
  <si>
    <t>Rindergeschnetzeltes "Züricher Art"</t>
  </si>
  <si>
    <t>Chili con Carne mit Rinderhackfleisch, Kidneybohnen, Paprika und Mais</t>
  </si>
  <si>
    <t>Putengeschnetzeltes in Champignon-Rahm-Sauce</t>
  </si>
  <si>
    <t>"Stroganoff" vom Schweinefilet mit Champignon-Rahm-Sauce</t>
  </si>
  <si>
    <t>"Stroganoff" vom Rindleisch mit Champignon-Rahm-Sauce</t>
  </si>
  <si>
    <t>Thai Gemüse Curry (vegetarisch)</t>
  </si>
  <si>
    <t>Thai Chicken Curry</t>
  </si>
  <si>
    <t>Lasagne Bolognese mit Rindergehacktem</t>
  </si>
  <si>
    <t>Cannelloni mit Ricotta-Spinatfüllung und Käse überbacken</t>
  </si>
  <si>
    <t>Langkornreis</t>
  </si>
  <si>
    <t>Nudeln (Butternudeln)</t>
  </si>
  <si>
    <t>Rosmarinkartoffeln</t>
  </si>
  <si>
    <t>Spätzle</t>
  </si>
  <si>
    <t>Kartoffelgratin</t>
  </si>
  <si>
    <t>Griechischer Salat mit Tomaten, Gurken, Zwiebeln, Oliven und Fetakäse</t>
  </si>
  <si>
    <t>Orientalischer Bulgursalat mit Weizengrütze und Kräutern (Kisir)</t>
  </si>
  <si>
    <t>Rucolasalat mit Cherrytomaten, gehobeltem Parmesan und Balsamico-Creme</t>
  </si>
  <si>
    <t>Italienischer Nudelsalat mit Rucola, getrockneten Tomaten und Paprika</t>
  </si>
  <si>
    <t>Hausgemachter Gurkenrahmsalat</t>
  </si>
  <si>
    <t>Hausgemachter Krautsalat</t>
  </si>
  <si>
    <t>Hausgemachter Kartoffelsalat</t>
  </si>
  <si>
    <t>Obstspieße mit exotischen Früchten (Ananas, Cantaloup, Kiwi, Erdbeeren)</t>
  </si>
  <si>
    <t xml:space="preserve">Mousse au Chocolat </t>
  </si>
  <si>
    <t>Schokopudding</t>
  </si>
  <si>
    <t>Vanillepudding mit Obst garniert</t>
  </si>
  <si>
    <t>Muffins (Schokolade, Blaubeere, Schoko-Vanille) je Stück</t>
  </si>
  <si>
    <t>Gemischte Blechkuchenplatte (Kirsch- und Apfelstreusel, Mandarinen-Käse-Kuchen und saisonales)</t>
  </si>
  <si>
    <t>Panna Cotta im Glas</t>
  </si>
  <si>
    <t>Obstkorb, klein (saisonale Preisänderungen möglich)</t>
  </si>
  <si>
    <t>Obstkorb, groß (saisonale Preisänderungen möglich)</t>
  </si>
  <si>
    <t>Tomatenschaumsuppe mit Pesto und Sahne</t>
  </si>
  <si>
    <t>Italienischer Gemüseeintopf „Minestrone“, vegetarisch</t>
  </si>
  <si>
    <t>Rote Linsensuppe "Türkischer Art"</t>
  </si>
  <si>
    <t>Kartoffel-Lauch-Eintopf mit Schinkenstreifen</t>
  </si>
  <si>
    <t>Kartoffel-Lauch-Eintopf mit Mettwurst</t>
  </si>
  <si>
    <t>Gulaschsuppe (Schweinefleisch) mit Paprika und Kartoffeln</t>
  </si>
  <si>
    <t>Erbseneintopf mit Wursteinlage</t>
  </si>
  <si>
    <t>Chili con Carne Suppe mit Paprika, Mais und Kidneybohnen</t>
  </si>
  <si>
    <t>Rheinische Kartoffelsuppe mit Schinken</t>
  </si>
  <si>
    <t>Getränke</t>
  </si>
  <si>
    <t>Gerolsteiner stilles Wasser (0,25l Flasche)</t>
  </si>
  <si>
    <t>Coca-Cola (0,2l Flasche)</t>
  </si>
  <si>
    <t>Coca-Cola Zero (0,2l Flasche)</t>
  </si>
  <si>
    <t>Orangensaft (0,2l Flasche)</t>
  </si>
  <si>
    <t>Serviceleistungen</t>
  </si>
  <si>
    <t>Nettosumme</t>
  </si>
  <si>
    <t>zzgl. MwSt. 7% vom Betrag</t>
  </si>
  <si>
    <t>zzgl. MwSt. 19% vom Betrag</t>
  </si>
  <si>
    <t xml:space="preserve"> Catering Bestellformular</t>
  </si>
  <si>
    <t>Auftraggeber / Firma</t>
  </si>
  <si>
    <t>Telefonnummer</t>
  </si>
  <si>
    <t>Ansprechpartner:in</t>
  </si>
  <si>
    <t>Lieferadresse</t>
  </si>
  <si>
    <t>E-Mail Adresse</t>
  </si>
  <si>
    <t>Lieferung und Abholung im Umkreis 3 km (Standard)</t>
  </si>
  <si>
    <t>Kaffee (1,5l Kanne für ca. 9 Tassen) inkl. Kaffeesahne und Zucker</t>
  </si>
  <si>
    <t>Apfelsaft (0,2l Flasche)</t>
  </si>
  <si>
    <t>Rechnungsadresse</t>
  </si>
  <si>
    <t>Halbe belegte Körnerbrötchen (gemischt) mit Wurst, Schinken, Gouda, Brie</t>
  </si>
  <si>
    <t>Halbe belegte Körnerbrötchen (vegetarisch) mit Gouda, Brie</t>
  </si>
  <si>
    <t>Vegetarische Canapés mit Käse, Frischkäse</t>
  </si>
  <si>
    <t>Canapés mit Putenbrust, Salami, Schinken</t>
  </si>
  <si>
    <t>Mini-Frühlingsrollen mit Asiasauce (warm)</t>
  </si>
  <si>
    <t>Wrappschnittchen, gefüllt mit Geflügelfleisch, Salatblättern, Frischkäse und mariniert mit Sweet-Chili-Sauce (kalt)</t>
  </si>
  <si>
    <t>Fingerfood, kalt oder warm, ab 10 Stk. (Preis pro Stück)</t>
  </si>
  <si>
    <t>Canapés (mit Baguettescheiben und saisonaler Garnierung) ab 10 Stk. (Preis pro Stück)</t>
  </si>
  <si>
    <t>Belegte (Körner-) Brötchen ab 10 Stk. (Preis pro Stück)</t>
  </si>
  <si>
    <t>Desserts ab 10 Portionen (Preis pro Portion)</t>
  </si>
  <si>
    <t>Hauptgerichte ab 10 Portionen (Preis pro Portion)</t>
  </si>
  <si>
    <t>"Izmir Köfte" Hackfleischröllchen mit Kartoffeln in pikanter Tomatensauce</t>
  </si>
  <si>
    <t>Gebratenes Hähnchenbrustfilet mit Broccoli und Rahmsauce, Käse überbacken</t>
  </si>
  <si>
    <r>
      <t>"Chicken Tikka Masala" Mariniertes Hähnchenbrustfleisch mit Asia-Gemüse, Sambal Oelek und</t>
    </r>
    <r>
      <rPr>
        <sz val="13"/>
        <color indexed="51"/>
        <rFont val="Manjari Regular"/>
      </rPr>
      <t xml:space="preserve"> </t>
    </r>
    <r>
      <rPr>
        <sz val="13"/>
        <rFont val="Manjari Regular"/>
      </rPr>
      <t>Kokosmilchsauce</t>
    </r>
  </si>
  <si>
    <t>Schweinegeschnetzeltes mit Champignonrahmsauce</t>
  </si>
  <si>
    <t>Frischer Obstsalat mit saisonalen Früchten, dazu Vanillesauce</t>
  </si>
  <si>
    <t>Rote Grütze mit Vanillesauce</t>
  </si>
  <si>
    <t>Mascarpone mit Erdbeersauce und Minze</t>
  </si>
  <si>
    <t>Schweinegulasch mit Paprika und Champignons</t>
  </si>
  <si>
    <t>Salate im Glas ab 10 Portionen (Preis pro Glas)</t>
  </si>
  <si>
    <t>Gemischter Blattsalat mit zwei Dressings (Essig-Öl und Joghurt)</t>
  </si>
  <si>
    <t>Gerolsteiner Sprudelwasser (0,25l Flasche)</t>
  </si>
  <si>
    <t>Gesamtbetrag*</t>
  </si>
  <si>
    <t>*Der Gesamtbetrag wird von uns manuell um die Kosten aus Serviceleistungen ergänzt. Der entsprechende Betrag wird auf Ihrer Auftragsbestätigung ausgewiesen. Falls bestimmte Positionen nach Verbrauch abgerechnet werden, wird dies in dem Endbetrag auf Ihrer Rechnung abgebildet sein.</t>
  </si>
  <si>
    <t>Halbe belegte Brötchen (vegan) mit gegrilltem Gemüse und Avocado</t>
  </si>
  <si>
    <t>Tee (1l Kanne für ca. 9 Tassen) inkl. Zucker</t>
  </si>
  <si>
    <t>Halbe belegte Körnerbrötchen (vegan) mit gegrilltem Gemüse und Avocado</t>
  </si>
  <si>
    <t>Lieferung und Abholung der Wärmebehälter (pro Stück)</t>
  </si>
  <si>
    <t>Datum und Uhrzeit</t>
  </si>
  <si>
    <t>Rechnungsempfänger</t>
  </si>
  <si>
    <t>Gemischte Canapés (Fleisch,Käse)</t>
  </si>
  <si>
    <t>Ziegenkäsecreme auf Vollkorntalern mit Kräutern und Pinienkernen(kalt)</t>
  </si>
  <si>
    <t xml:space="preserve">Weitere Eventualpositionen/Sonstige Leistungen </t>
  </si>
  <si>
    <t>Canapés mit Räucherlachs, Forelle</t>
  </si>
  <si>
    <t>Schweinefiletmedaillon (warm)</t>
  </si>
  <si>
    <t>Beilagen und Soßen ab 10 Portionen (Preis pro Portion)</t>
  </si>
  <si>
    <t>Champignonrahmsoße</t>
  </si>
  <si>
    <t>Pfefferrahmsoße</t>
  </si>
  <si>
    <t>Suppen &amp; Eintöpfe (Literpreis bei einer Mindestbestellmenge von 3 Litern)</t>
  </si>
  <si>
    <t>Sauce Bernaise</t>
  </si>
  <si>
    <t>Sauce Hollandaise</t>
  </si>
  <si>
    <t>Baguette (ohne Mindestbestellmenge)</t>
  </si>
  <si>
    <t>Lachsröllchen (geräuchert) mit Creme Fraiche</t>
  </si>
  <si>
    <t>Kürbiscremesuppe</t>
  </si>
  <si>
    <t>Geschirr, Besteck und Servietten (Mindestpreis pro Person, variiert je nach Bestellvolumen)</t>
  </si>
  <si>
    <t>Gourmet Salate im Glas ab 10 Portionen (Preis pro Glas)</t>
  </si>
  <si>
    <t>Französischer Kartoffelsalat mit Cherrytomaten, Rucola, Zwiebeln und Paprika, dazu Dijonsenf-Dressing</t>
  </si>
  <si>
    <t>Kichererbsensalat mit Avocado, Cherrytomaten, Rote Zwiebeln, Paprika und Kräutern</t>
  </si>
  <si>
    <t>Taboule-Salat mit Couscous, Zucchini, Tomaten, Paprika, Zwiebeln und verschiedenen Kräutern</t>
  </si>
  <si>
    <t>Schicht-Salat mit Putenbrust im Glas</t>
  </si>
  <si>
    <t>Gegrilltes Gemüse mit Ziegenkäse im Glas</t>
  </si>
  <si>
    <t>Shakshuka Meditarener Gemüse mit Joghurt und Tomaten Sauce im Glas</t>
  </si>
  <si>
    <t>Karaage Chicken mit Honig-Chilli Mariniert im Glas</t>
  </si>
  <si>
    <t>Hähnchenbrust Lollipops mit Kräuterfarce</t>
  </si>
  <si>
    <t>Ensalada de trampo mallorquín: Mallorquinischer Tomatensalat mit Thunfisch und Sesam im Glas</t>
  </si>
  <si>
    <t>Sizilianische Arancini di Riso, Veggie oder mit Hackfleisch</t>
  </si>
  <si>
    <t>Griechischer Garnelen-Saganaki Salat im Glas</t>
  </si>
  <si>
    <t>Zoodle-Salat mit Shrimp Twister: Low Carb Zucchini-Möhrensalat mit Shrimp Twister im Glas</t>
  </si>
  <si>
    <t>Linsensalat mit Kürbis, Cherrytomaten, Granatapfel, Zwiebeln und verschiedenen Kräutern, dazu Granatapfel-Dressing</t>
  </si>
  <si>
    <t>Mango Cheesecake Dessert im Glas</t>
  </si>
  <si>
    <t>Frischkäse-Kirsch Dessert im Glas</t>
  </si>
  <si>
    <t>Beeren-Trifle im Glas</t>
  </si>
  <si>
    <t>Mocca-Mascarpone-Creme im Glas</t>
  </si>
  <si>
    <t>Churros mit Schokoladensauce im Glas</t>
  </si>
  <si>
    <t>Gourmet Desserts im Glas ab 10 Portionen (Preis pro Glas)</t>
  </si>
  <si>
    <t>Mini-Partyfrikadellen vom Schwein und Rind mit Senf 100g Rohgewicht (warm oder kalt)</t>
  </si>
  <si>
    <t>Cevapcici mit Ajvar - 100g Rohgewicht (warm)</t>
  </si>
  <si>
    <t>Teigröllchen gefüllt mit Schafskäse und Petersilie (warm)</t>
  </si>
  <si>
    <t>Mini-Köfte (Rindfleisch) mit Ajvar, pikant - 100g Rohgewicht (warm)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</si>
</sst>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_-* #,##0.00\ &quot;€&quot;_-;\-* #,##0.00\ &quot;€&quot;_-;_-* &quot;-&quot;??\ &quot;€&quot;_-;_-@_-"/>
    <numFmt numFmtId="165" formatCode="dd/mm/yyyy;@"/>
    <numFmt numFmtId="166" formatCode="#,##0.00\ &quot;€&quot;"/>
  </numFmts>
  <fonts count="18">
    <font>
      <b/>
      <sz val="11"/>
      <color theme="1" tint="0.34998626667073579"/>
      <name val="Arial"/>
      <family val="2"/>
      <scheme val="minor"/>
    </font>
    <font>
      <b/>
      <sz val="13"/>
      <color theme="4"/>
      <name val="Arial"/>
      <family val="2"/>
      <scheme val="minor"/>
    </font>
    <font>
      <b/>
      <sz val="19"/>
      <color theme="1" tint="0.14996795556505021"/>
      <name val="Arial"/>
      <family val="2"/>
      <scheme val="major"/>
    </font>
    <font>
      <sz val="10"/>
      <color theme="4"/>
      <name val="Arial"/>
      <family val="2"/>
      <scheme val="minor"/>
    </font>
    <font>
      <b/>
      <sz val="11"/>
      <color theme="1" tint="0.14990691854609822"/>
      <name val="Arial"/>
      <family val="2"/>
      <scheme val="major"/>
    </font>
    <font>
      <sz val="11"/>
      <color theme="1" tint="0.34998626667073579"/>
      <name val="Arial"/>
      <family val="2"/>
      <scheme val="minor"/>
    </font>
    <font>
      <b/>
      <sz val="11"/>
      <color theme="1" tint="0.34998626667073579"/>
      <name val="Arial"/>
      <family val="2"/>
      <scheme val="minor"/>
    </font>
    <font>
      <b/>
      <sz val="13"/>
      <color theme="1" tint="0.34998626667073579"/>
      <name val="Manjari Regular"/>
    </font>
    <font>
      <b/>
      <sz val="13"/>
      <name val="Manjari Regular"/>
    </font>
    <font>
      <sz val="13"/>
      <name val="Manjari Regular"/>
    </font>
    <font>
      <sz val="13"/>
      <color indexed="51"/>
      <name val="Manjari Regular"/>
    </font>
    <font>
      <sz val="13"/>
      <color theme="0"/>
      <name val="Manjari Regular"/>
    </font>
    <font>
      <b/>
      <sz val="18"/>
      <color rgb="FFCF7C59"/>
      <name val="Manjari Thin"/>
    </font>
    <font>
      <b/>
      <sz val="13"/>
      <color theme="1"/>
      <name val="Manjari Regular"/>
    </font>
    <font>
      <b/>
      <sz val="13"/>
      <color rgb="FFCF7C59"/>
      <name val="Manjari Regular"/>
    </font>
    <font>
      <b/>
      <sz val="13"/>
      <color theme="4"/>
      <name val="Manjari Regular"/>
    </font>
    <font>
      <b/>
      <sz val="12"/>
      <color theme="1"/>
      <name val="Manjari Regular"/>
    </font>
    <font>
      <sz val="26"/>
      <color rgb="FFCF7C59"/>
      <name val="Inter SemiBold"/>
    </font>
  </fonts>
  <fills count="3">
    <fill>
      <patternFill patternType="none"/>
    </fill>
    <fill>
      <patternFill patternType="gray125"/>
    </fill>
    <fill>
      <patternFill patternType="solid">
        <fgColor rgb="FFFBD6BE"/>
        <bgColor indexed="64"/>
      </patternFill>
    </fill>
  </fills>
  <borders count="12">
    <border>
      <left/>
      <right/>
      <top/>
      <bottom/>
      <diagonal/>
    </border>
    <border>
      <left/>
      <right style="thin">
        <color rgb="FFE1BFA8"/>
      </right>
      <top/>
      <bottom style="thin">
        <color rgb="FFE1BFA8"/>
      </bottom>
      <diagonal/>
    </border>
    <border>
      <left style="thin">
        <color rgb="FFE1BFA8"/>
      </left>
      <right style="thin">
        <color rgb="FFE1BFA8"/>
      </right>
      <top/>
      <bottom style="thin">
        <color rgb="FFE1BFA8"/>
      </bottom>
      <diagonal/>
    </border>
    <border>
      <left style="thin">
        <color rgb="FFE1BFA8"/>
      </left>
      <right/>
      <top/>
      <bottom style="thin">
        <color rgb="FFE1BFA8"/>
      </bottom>
      <diagonal/>
    </border>
    <border>
      <left/>
      <right style="thin">
        <color rgb="FFE1BFA8"/>
      </right>
      <top style="thin">
        <color rgb="FFE1BFA8"/>
      </top>
      <bottom style="thin">
        <color rgb="FFE1BFA8"/>
      </bottom>
      <diagonal/>
    </border>
    <border>
      <left style="thin">
        <color rgb="FFE1BFA8"/>
      </left>
      <right style="thin">
        <color rgb="FFE1BFA8"/>
      </right>
      <top style="thin">
        <color rgb="FFE1BFA8"/>
      </top>
      <bottom style="thin">
        <color rgb="FFE1BFA8"/>
      </bottom>
      <diagonal/>
    </border>
    <border>
      <left style="thin">
        <color rgb="FFE1BFA8"/>
      </left>
      <right/>
      <top style="thin">
        <color rgb="FFE1BFA8"/>
      </top>
      <bottom style="thin">
        <color rgb="FFE1BFA8"/>
      </bottom>
      <diagonal/>
    </border>
    <border>
      <left/>
      <right style="thin">
        <color rgb="FFE1BFA8"/>
      </right>
      <top style="thin">
        <color rgb="FFE1BFA8"/>
      </top>
      <bottom/>
      <diagonal/>
    </border>
    <border>
      <left style="thin">
        <color rgb="FFE1BFA8"/>
      </left>
      <right style="thin">
        <color rgb="FFE1BFA8"/>
      </right>
      <top style="thin">
        <color rgb="FFE1BFA8"/>
      </top>
      <bottom/>
      <diagonal/>
    </border>
    <border>
      <left style="thin">
        <color rgb="FFE1BFA8"/>
      </left>
      <right/>
      <top style="thin">
        <color rgb="FFE1BFA8"/>
      </top>
      <bottom/>
      <diagonal/>
    </border>
    <border>
      <left/>
      <right/>
      <top/>
      <bottom style="medium">
        <color rgb="FFE1BFA8"/>
      </bottom>
      <diagonal/>
    </border>
    <border>
      <left/>
      <right/>
      <top/>
      <bottom style="dashed">
        <color rgb="FFE1BFA8"/>
      </bottom>
      <diagonal/>
    </border>
  </borders>
  <cellStyleXfs count="7">
    <xf numFmtId="0" fontId="0" fillId="0" borderId="0">
      <alignment vertical="center" wrapText="1"/>
    </xf>
    <xf numFmtId="0" fontId="2" fillId="0" borderId="0" applyNumberFormat="0" applyFill="0" applyAlignment="0" applyProtection="0"/>
    <xf numFmtId="0" fontId="1" fillId="0" borderId="0" applyNumberFormat="0" applyFill="0" applyAlignment="0" applyProtection="0"/>
    <xf numFmtId="0" fontId="4" fillId="0" borderId="0" applyNumberFormat="0" applyFill="0" applyProtection="0">
      <alignment vertical="top"/>
    </xf>
    <xf numFmtId="0" fontId="3" fillId="0" borderId="0" applyNumberFormat="0" applyFill="0" applyAlignment="0" applyProtection="0"/>
    <xf numFmtId="165" fontId="5" fillId="0" borderId="0">
      <alignment horizontal="left" vertical="center" wrapText="1"/>
    </xf>
    <xf numFmtId="164" fontId="6" fillId="0" borderId="0" applyFont="0" applyFill="0" applyBorder="0" applyAlignment="0" applyProtection="0"/>
  </cellStyleXfs>
  <cellXfs count="56">
    <xf numFmtId="0" fontId="0" fillId="0" borderId="0" xfId="0">
      <alignment vertical="center" wrapText="1"/>
    </xf>
    <xf numFmtId="0" fontId="7" fillId="0" borderId="0" xfId="0" applyFont="1">
      <alignment vertical="center" wrapText="1"/>
    </xf>
    <xf numFmtId="0" fontId="8" fillId="0" borderId="0" xfId="0" applyFont="1" applyAlignment="1">
      <alignment horizontal="center" wrapText="1"/>
    </xf>
    <xf numFmtId="0" fontId="8" fillId="0" borderId="0" xfId="0" applyFont="1" applyAlignment="1">
      <alignment horizontal="center"/>
    </xf>
    <xf numFmtId="0" fontId="8" fillId="0" borderId="0" xfId="0" applyFont="1" applyAlignment="1">
      <alignment wrapText="1"/>
    </xf>
    <xf numFmtId="0" fontId="9" fillId="0" borderId="0" xfId="0" applyFont="1" applyAlignment="1"/>
    <xf numFmtId="0" fontId="9" fillId="0" borderId="0" xfId="0" applyFont="1" applyAlignment="1">
      <alignment horizontal="left" wrapText="1"/>
    </xf>
    <xf numFmtId="164" fontId="9" fillId="0" borderId="0" xfId="6" applyFont="1" applyFill="1" applyBorder="1" applyAlignment="1">
      <alignment vertical="center"/>
    </xf>
    <xf numFmtId="0" fontId="8" fillId="0" borderId="0" xfId="0" applyFont="1" applyAlignment="1">
      <alignment horizontal="center" vertical="center"/>
    </xf>
    <xf numFmtId="0" fontId="8" fillId="0" borderId="0" xfId="0" applyFont="1" applyAlignment="1">
      <alignment horizontal="right" wrapText="1"/>
    </xf>
    <xf numFmtId="0" fontId="12" fillId="0" borderId="0" xfId="0" applyFont="1" applyAlignment="1">
      <alignment horizontal="left" wrapText="1"/>
    </xf>
    <xf numFmtId="164" fontId="9" fillId="0" borderId="2" xfId="6" applyFont="1" applyFill="1" applyBorder="1" applyAlignment="1">
      <alignment vertical="center"/>
    </xf>
    <xf numFmtId="164" fontId="9" fillId="0" borderId="3" xfId="6" applyFont="1" applyFill="1" applyBorder="1" applyAlignment="1">
      <alignment vertical="center"/>
    </xf>
    <xf numFmtId="164" fontId="9" fillId="0" borderId="5" xfId="6" applyFont="1" applyFill="1" applyBorder="1" applyAlignment="1">
      <alignment vertical="center"/>
    </xf>
    <xf numFmtId="164" fontId="9" fillId="0" borderId="6" xfId="6" applyFont="1" applyFill="1" applyBorder="1" applyAlignment="1">
      <alignment vertical="center"/>
    </xf>
    <xf numFmtId="164" fontId="9" fillId="0" borderId="8" xfId="6" applyFont="1" applyFill="1" applyBorder="1" applyAlignment="1">
      <alignment vertical="center"/>
    </xf>
    <xf numFmtId="164" fontId="9" fillId="0" borderId="9" xfId="6" applyFont="1" applyFill="1" applyBorder="1" applyAlignment="1">
      <alignment vertical="center"/>
    </xf>
    <xf numFmtId="164" fontId="9" fillId="0" borderId="2" xfId="6" applyFont="1" applyFill="1" applyBorder="1" applyAlignment="1">
      <alignment horizontal="center" vertical="center"/>
    </xf>
    <xf numFmtId="164" fontId="9" fillId="0" borderId="5" xfId="6" applyFont="1" applyFill="1" applyBorder="1" applyAlignment="1">
      <alignment horizontal="center" vertical="center"/>
    </xf>
    <xf numFmtId="164" fontId="9" fillId="0" borderId="8" xfId="6" applyFont="1" applyFill="1" applyBorder="1" applyAlignment="1">
      <alignment horizontal="center" vertical="center"/>
    </xf>
    <xf numFmtId="164" fontId="9" fillId="0" borderId="0" xfId="6" applyFont="1" applyFill="1" applyBorder="1" applyAlignment="1">
      <alignment horizontal="center" vertical="center"/>
    </xf>
    <xf numFmtId="0" fontId="9" fillId="0" borderId="1" xfId="0" applyFont="1" applyBorder="1" applyAlignment="1">
      <alignment horizontal="left" wrapText="1"/>
    </xf>
    <xf numFmtId="0" fontId="9" fillId="0" borderId="4" xfId="0" applyFont="1" applyBorder="1" applyAlignment="1">
      <alignment horizontal="left" wrapText="1"/>
    </xf>
    <xf numFmtId="0" fontId="9" fillId="0" borderId="7" xfId="0" applyFont="1" applyBorder="1" applyAlignment="1">
      <alignment horizontal="left" wrapText="1"/>
    </xf>
    <xf numFmtId="0" fontId="9" fillId="0" borderId="4" xfId="0" applyFont="1" applyBorder="1" applyAlignment="1">
      <alignment horizontal="left" vertical="center" wrapText="1"/>
    </xf>
    <xf numFmtId="0" fontId="13" fillId="0" borderId="6" xfId="0" applyFont="1" applyBorder="1">
      <alignment vertical="center" wrapText="1"/>
    </xf>
    <xf numFmtId="0" fontId="7" fillId="0" borderId="11" xfId="0" applyFont="1" applyBorder="1">
      <alignment vertical="center" wrapText="1"/>
    </xf>
    <xf numFmtId="0" fontId="8" fillId="2" borderId="0" xfId="0" applyFont="1" applyFill="1" applyAlignment="1">
      <alignment horizontal="right" wrapText="1"/>
    </xf>
    <xf numFmtId="0" fontId="8" fillId="2" borderId="0" xfId="0" applyFont="1" applyFill="1" applyAlignment="1">
      <alignment horizontal="right" vertical="center" wrapText="1"/>
    </xf>
    <xf numFmtId="0" fontId="15" fillId="0" borderId="0" xfId="0" applyFont="1">
      <alignment vertical="center" wrapText="1"/>
    </xf>
    <xf numFmtId="164" fontId="8" fillId="2" borderId="0" xfId="0" applyNumberFormat="1" applyFont="1" applyFill="1" applyAlignment="1"/>
    <xf numFmtId="0" fontId="9" fillId="0" borderId="2" xfId="0" applyFont="1" applyBorder="1" applyAlignment="1" applyProtection="1">
      <alignment horizontal="center" vertical="center" wrapText="1"/>
      <protection locked="0"/>
    </xf>
    <xf numFmtId="0" fontId="9" fillId="0" borderId="5" xfId="0" applyFont="1" applyBorder="1" applyAlignment="1" applyProtection="1">
      <alignment horizontal="center" vertical="center" wrapText="1"/>
      <protection locked="0"/>
    </xf>
    <xf numFmtId="0" fontId="9" fillId="0" borderId="8" xfId="0" applyFont="1" applyBorder="1" applyAlignment="1" applyProtection="1">
      <alignment horizontal="center" vertical="center"/>
      <protection locked="0"/>
    </xf>
    <xf numFmtId="0" fontId="9" fillId="0" borderId="2" xfId="0" applyFont="1" applyBorder="1" applyAlignment="1" applyProtection="1">
      <alignment horizontal="center" vertical="center"/>
      <protection locked="0"/>
    </xf>
    <xf numFmtId="0" fontId="9" fillId="0" borderId="5" xfId="0" applyFont="1" applyBorder="1" applyAlignment="1" applyProtection="1">
      <alignment horizontal="center" vertical="center"/>
      <protection locked="0"/>
    </xf>
    <xf numFmtId="0" fontId="9" fillId="0" borderId="8" xfId="0" applyFont="1" applyBorder="1" applyAlignment="1" applyProtection="1">
      <alignment horizontal="center" vertical="center" wrapText="1"/>
      <protection locked="0"/>
    </xf>
    <xf numFmtId="164" fontId="9" fillId="2" borderId="0" xfId="0" applyNumberFormat="1" applyFont="1" applyFill="1" applyAlignment="1">
      <alignment vertical="center"/>
    </xf>
    <xf numFmtId="0" fontId="9" fillId="2" borderId="0" xfId="0" applyFont="1" applyFill="1" applyAlignment="1">
      <alignment vertical="center"/>
    </xf>
    <xf numFmtId="0" fontId="12" fillId="0" borderId="10" xfId="0" applyFont="1" applyBorder="1" applyAlignment="1">
      <alignment wrapText="1"/>
    </xf>
    <xf numFmtId="0" fontId="12" fillId="0" borderId="10" xfId="0" applyFont="1" applyBorder="1" applyAlignment="1"/>
    <xf numFmtId="0" fontId="9" fillId="0" borderId="0" xfId="0" applyFont="1" applyAlignment="1" applyProtection="1">
      <alignment horizontal="center" vertical="center"/>
      <protection locked="0"/>
    </xf>
    <xf numFmtId="0" fontId="12" fillId="0" borderId="10" xfId="0" applyFont="1" applyBorder="1" applyAlignment="1" applyProtection="1">
      <protection locked="0"/>
    </xf>
    <xf numFmtId="0" fontId="8" fillId="0" borderId="0" xfId="0" applyFont="1" applyAlignment="1" applyProtection="1">
      <alignment horizontal="center" vertical="center"/>
      <protection locked="0"/>
    </xf>
    <xf numFmtId="0" fontId="9" fillId="0" borderId="0" xfId="0" applyFont="1" applyAlignment="1" applyProtection="1">
      <alignment horizontal="center" vertical="center" wrapText="1"/>
      <protection locked="0"/>
    </xf>
    <xf numFmtId="0" fontId="8" fillId="0" borderId="0" xfId="0" applyFont="1" applyAlignment="1" applyProtection="1">
      <alignment horizontal="center" vertical="center" wrapText="1"/>
      <protection locked="0"/>
    </xf>
    <xf numFmtId="0" fontId="11" fillId="0" borderId="0" xfId="0" applyFont="1" applyAlignment="1" applyProtection="1">
      <alignment horizontal="center" vertical="center"/>
      <protection locked="0"/>
    </xf>
    <xf numFmtId="164" fontId="9" fillId="0" borderId="9" xfId="6" applyFont="1" applyFill="1" applyBorder="1" applyAlignment="1">
      <alignment horizontal="center" vertical="center"/>
    </xf>
    <xf numFmtId="0" fontId="9" fillId="0" borderId="7" xfId="0" applyFont="1" applyBorder="1" applyAlignment="1" applyProtection="1">
      <alignment horizontal="center" vertical="center" wrapText="1"/>
      <protection locked="0"/>
    </xf>
    <xf numFmtId="0" fontId="17" fillId="0" borderId="0" xfId="0" applyFont="1">
      <alignment vertical="center" wrapText="1"/>
    </xf>
    <xf numFmtId="0" fontId="16" fillId="2" borderId="0" xfId="0" applyFont="1" applyFill="1" applyAlignment="1">
      <alignment horizontal="center" vertical="center" wrapText="1"/>
    </xf>
    <xf numFmtId="0" fontId="8" fillId="2" borderId="0" xfId="0" applyFont="1" applyFill="1" applyAlignment="1">
      <alignment horizontal="center" vertical="center" wrapText="1"/>
    </xf>
    <xf numFmtId="0" fontId="14" fillId="0" borderId="6" xfId="0" applyFont="1" applyBorder="1" applyAlignment="1" applyProtection="1">
      <alignment horizontal="center" vertical="center" wrapText="1"/>
      <protection locked="0"/>
    </xf>
    <xf numFmtId="0" fontId="14" fillId="0" borderId="4" xfId="0" applyFont="1" applyBorder="1" applyAlignment="1" applyProtection="1">
      <alignment horizontal="center" vertical="center" wrapText="1"/>
      <protection locked="0"/>
    </xf>
    <xf numFmtId="164" fontId="8" fillId="2" borderId="0" xfId="0" applyNumberFormat="1" applyFont="1" applyFill="1" applyAlignment="1">
      <alignment horizontal="right" vertical="center"/>
    </xf>
    <xf numFmtId="166" fontId="9" fillId="2" borderId="0" xfId="0" applyNumberFormat="1" applyFont="1" applyFill="1" applyAlignment="1">
      <alignment horizontal="center" vertical="center"/>
    </xf>
  </cellXfs>
  <cellStyles count="7">
    <cellStyle name="Currency" xfId="6" builtinId="4"/>
    <cellStyle name="Date" xfId="5" xr:uid="{00000000-0005-0000-0000-000000000000}"/>
    <cellStyle name="Heading 1" xfId="2" builtinId="16" customBuiltin="1"/>
    <cellStyle name="Heading 2" xfId="3" builtinId="17" customBuiltin="1"/>
    <cellStyle name="Heading 3" xfId="4" builtinId="18" customBuiltin="1"/>
    <cellStyle name="Normal" xfId="0" builtinId="0" customBuiltin="1"/>
    <cellStyle name="Title" xfId="1" builtinId="15" customBuiltin="1"/>
  </cellStyles>
  <dxfs count="3">
    <dxf>
      <font>
        <b val="0"/>
        <i val="0"/>
        <color theme="1" tint="0.34998626667073579"/>
      </font>
    </dxf>
    <dxf>
      <font>
        <b/>
        <i val="0"/>
        <color theme="1" tint="0.14996795556505021"/>
      </font>
      <border>
        <top style="thick">
          <color theme="4"/>
        </top>
        <bottom style="medium">
          <color auto="1"/>
        </bottom>
      </border>
    </dxf>
    <dxf>
      <font>
        <b val="0"/>
        <i val="0"/>
        <color theme="4"/>
      </font>
      <border>
        <horizontal style="medium">
          <color theme="0" tint="-0.14996795556505021"/>
        </horizontal>
      </border>
    </dxf>
  </dxfs>
  <tableStyles count="1" defaultTableStyle="Tasks" defaultPivotStyle="PivotStyleLight16">
    <tableStyle name="Tasks" pivot="0" count="3" xr9:uid="{00000000-0011-0000-FFFF-FFFF00000000}">
      <tableStyleElement type="wholeTable" dxfId="2"/>
      <tableStyleElement type="headerRow" dxfId="1"/>
      <tableStyleElement type="firstColumn" dxfId="0"/>
    </tableStyle>
  </tableStyles>
  <colors>
    <mruColors>
      <color rgb="FFCF7C59"/>
      <color rgb="FFFFFFFF"/>
      <color rgb="FFE1BFA8"/>
      <color rgb="FFB1AE9B"/>
      <color rgb="FFFBD6B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5756611</xdr:colOff>
      <xdr:row>4</xdr:row>
      <xdr:rowOff>161119</xdr:rowOff>
    </xdr:to>
    <xdr:pic>
      <xdr:nvPicPr>
        <xdr:cNvPr id="3" name="Picture 2">
          <a:extLst>
            <a:ext uri="{FF2B5EF4-FFF2-40B4-BE49-F238E27FC236}">
              <a16:creationId xmlns:a16="http://schemas.microsoft.com/office/drawing/2014/main" id="{90B15A6F-326C-355D-3007-4F2FD73629EB}"/>
            </a:ext>
          </a:extLst>
        </xdr:cNvPr>
        <xdr:cNvPicPr>
          <a:picLocks noChangeAspect="1"/>
        </xdr:cNvPicPr>
      </xdr:nvPicPr>
      <xdr:blipFill>
        <a:blip xmlns:r="http://schemas.openxmlformats.org/officeDocument/2006/relationships" r:embed="rId1"/>
        <a:stretch>
          <a:fillRect/>
        </a:stretch>
      </xdr:blipFill>
      <xdr:spPr>
        <a:xfrm>
          <a:off x="0" y="0"/>
          <a:ext cx="5753224" cy="1705439"/>
        </a:xfrm>
        <a:prstGeom prst="rect">
          <a:avLst/>
        </a:prstGeom>
      </xdr:spPr>
    </xdr:pic>
    <xdr:clientData/>
  </xdr:twoCellAnchor>
</xdr:wsDr>
</file>

<file path=xl/theme/theme1.xml><?xml version="1.0" encoding="utf-8"?>
<a:theme xmlns:a="http://schemas.openxmlformats.org/drawingml/2006/main" name="Office Theme">
  <a:themeElements>
    <a:clrScheme name="List">
      <a:dk1>
        <a:sysClr val="windowText" lastClr="000000"/>
      </a:dk1>
      <a:lt1>
        <a:sysClr val="window" lastClr="FFFFFF"/>
      </a:lt1>
      <a:dk2>
        <a:srgbClr val="1A1124"/>
      </a:dk2>
      <a:lt2>
        <a:srgbClr val="F6F6F7"/>
      </a:lt2>
      <a:accent1>
        <a:srgbClr val="1C639E"/>
      </a:accent1>
      <a:accent2>
        <a:srgbClr val="E85564"/>
      </a:accent2>
      <a:accent3>
        <a:srgbClr val="513C6C"/>
      </a:accent3>
      <a:accent4>
        <a:srgbClr val="E28017"/>
      </a:accent4>
      <a:accent5>
        <a:srgbClr val="DDBD35"/>
      </a:accent5>
      <a:accent6>
        <a:srgbClr val="2A8F6B"/>
      </a:accent6>
      <a:hlink>
        <a:srgbClr val="1CA1C4"/>
      </a:hlink>
      <a:folHlink>
        <a:srgbClr val="5F528A"/>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pageSetUpPr fitToPage="1"/>
  </sheetPr>
  <dimension ref="A1:E180"/>
  <sheetViews>
    <sheetView showGridLines="0" tabSelected="1" zoomScale="117" zoomScaleNormal="107" workbookViewId="0">
      <selection activeCell="C2" sqref="C2:D2"/>
    </sheetView>
  </sheetViews>
  <sheetFormatPr baseColWidth="10" defaultColWidth="0" defaultRowHeight="0" customHeight="1" zeroHeight="1"/>
  <cols>
    <col min="1" max="1" width="117.5" style="29" customWidth="1"/>
    <col min="2" max="2" width="23.5" style="29" bestFit="1" customWidth="1"/>
    <col min="3" max="3" width="12" style="29" bestFit="1" customWidth="1"/>
    <col min="4" max="4" width="29.83203125" style="29" customWidth="1"/>
    <col min="5" max="5" width="8.83203125" style="1" customWidth="1"/>
    <col min="6" max="16384" width="8.83203125" style="1" hidden="1"/>
  </cols>
  <sheetData>
    <row r="1" spans="1:4" ht="30" customHeight="1">
      <c r="A1" s="1"/>
      <c r="B1" s="1"/>
      <c r="C1" s="1"/>
      <c r="D1" s="1"/>
    </row>
    <row r="2" spans="1:4" ht="30" customHeight="1">
      <c r="A2" s="1"/>
      <c r="B2" s="25" t="s">
        <v>77</v>
      </c>
      <c r="C2" s="52"/>
      <c r="D2" s="53"/>
    </row>
    <row r="3" spans="1:4" ht="30" customHeight="1">
      <c r="A3" s="1"/>
      <c r="B3" s="25" t="s">
        <v>79</v>
      </c>
      <c r="C3" s="52"/>
      <c r="D3" s="53"/>
    </row>
    <row r="4" spans="1:4" ht="30" customHeight="1">
      <c r="A4" s="1"/>
      <c r="B4" s="25" t="s">
        <v>78</v>
      </c>
      <c r="C4" s="52"/>
      <c r="D4" s="53"/>
    </row>
    <row r="5" spans="1:4" ht="30" customHeight="1">
      <c r="A5" s="1"/>
      <c r="B5" s="25" t="s">
        <v>81</v>
      </c>
      <c r="C5" s="52"/>
      <c r="D5" s="53"/>
    </row>
    <row r="6" spans="1:4" ht="30" customHeight="1">
      <c r="A6" s="1"/>
      <c r="B6" s="25" t="s">
        <v>80</v>
      </c>
      <c r="C6" s="52"/>
      <c r="D6" s="53"/>
    </row>
    <row r="7" spans="1:4" ht="30" customHeight="1">
      <c r="A7" s="1"/>
      <c r="B7" s="25" t="s">
        <v>115</v>
      </c>
      <c r="C7" s="52"/>
      <c r="D7" s="53"/>
    </row>
    <row r="8" spans="1:4" ht="30" customHeight="1">
      <c r="A8" s="1"/>
      <c r="B8" s="25" t="s">
        <v>85</v>
      </c>
      <c r="C8" s="52"/>
      <c r="D8" s="53"/>
    </row>
    <row r="9" spans="1:4" ht="30" customHeight="1">
      <c r="A9" s="1"/>
      <c r="B9" s="25" t="s">
        <v>114</v>
      </c>
      <c r="C9" s="52"/>
      <c r="D9" s="53"/>
    </row>
    <row r="10" spans="1:4" ht="34">
      <c r="A10" s="49" t="s">
        <v>76</v>
      </c>
      <c r="B10" s="1"/>
      <c r="C10" s="1"/>
      <c r="D10" s="1"/>
    </row>
    <row r="11" spans="1:4" ht="20">
      <c r="A11" s="1"/>
      <c r="B11" s="1"/>
      <c r="C11" s="1"/>
      <c r="D11" s="1"/>
    </row>
    <row r="12" spans="1:4" ht="21">
      <c r="A12" s="2" t="s">
        <v>0</v>
      </c>
      <c r="B12" s="3" t="s">
        <v>1</v>
      </c>
      <c r="C12" s="2" t="s">
        <v>2</v>
      </c>
      <c r="D12" s="9" t="s">
        <v>3</v>
      </c>
    </row>
    <row r="13" spans="1:4" ht="10" customHeight="1">
      <c r="A13" s="2"/>
      <c r="B13" s="3"/>
      <c r="C13" s="4"/>
      <c r="D13" s="2"/>
    </row>
    <row r="14" spans="1:4" ht="27" customHeight="1" thickBot="1">
      <c r="A14" s="39" t="s">
        <v>94</v>
      </c>
      <c r="B14" s="39"/>
      <c r="C14" s="39"/>
      <c r="D14" s="39"/>
    </row>
    <row r="15" spans="1:4" ht="13" customHeight="1">
      <c r="A15" s="10"/>
      <c r="B15" s="5"/>
      <c r="C15" s="5"/>
      <c r="D15" s="5"/>
    </row>
    <row r="16" spans="1:4" ht="20">
      <c r="A16" s="21" t="s">
        <v>4</v>
      </c>
      <c r="B16" s="31"/>
      <c r="C16" s="17">
        <v>2.2000000000000002</v>
      </c>
      <c r="D16" s="12">
        <f t="shared" ref="D16:D23" si="0">B16*C16</f>
        <v>0</v>
      </c>
    </row>
    <row r="17" spans="1:4" ht="20">
      <c r="A17" s="22" t="s">
        <v>86</v>
      </c>
      <c r="B17" s="32"/>
      <c r="C17" s="18">
        <v>2.6</v>
      </c>
      <c r="D17" s="14">
        <f t="shared" si="0"/>
        <v>0</v>
      </c>
    </row>
    <row r="18" spans="1:4" ht="20">
      <c r="A18" s="21" t="s">
        <v>5</v>
      </c>
      <c r="B18" s="31"/>
      <c r="C18" s="17">
        <v>2.2000000000000002</v>
      </c>
      <c r="D18" s="12">
        <f t="shared" si="0"/>
        <v>0</v>
      </c>
    </row>
    <row r="19" spans="1:4" ht="20">
      <c r="A19" s="21" t="s">
        <v>87</v>
      </c>
      <c r="B19" s="31"/>
      <c r="C19" s="17">
        <v>2.6</v>
      </c>
      <c r="D19" s="12">
        <f t="shared" si="0"/>
        <v>0</v>
      </c>
    </row>
    <row r="20" spans="1:4" ht="20">
      <c r="A20" s="22" t="s">
        <v>110</v>
      </c>
      <c r="B20" s="32"/>
      <c r="C20" s="18">
        <v>2.5</v>
      </c>
      <c r="D20" s="14">
        <f t="shared" si="0"/>
        <v>0</v>
      </c>
    </row>
    <row r="21" spans="1:4" ht="20">
      <c r="A21" s="22" t="s">
        <v>112</v>
      </c>
      <c r="B21" s="32"/>
      <c r="C21" s="18">
        <v>2.8</v>
      </c>
      <c r="D21" s="14">
        <f t="shared" si="0"/>
        <v>0</v>
      </c>
    </row>
    <row r="22" spans="1:4" ht="40">
      <c r="A22" s="23" t="s">
        <v>6</v>
      </c>
      <c r="B22" s="36"/>
      <c r="C22" s="19">
        <v>2.5</v>
      </c>
      <c r="D22" s="16">
        <f t="shared" si="0"/>
        <v>0</v>
      </c>
    </row>
    <row r="23" spans="1:4" ht="40">
      <c r="A23" s="23" t="s">
        <v>7</v>
      </c>
      <c r="B23" s="36"/>
      <c r="C23" s="19">
        <v>2.8</v>
      </c>
      <c r="D23" s="16">
        <f t="shared" si="0"/>
        <v>0</v>
      </c>
    </row>
    <row r="25" spans="1:4" ht="20">
      <c r="A25" s="6"/>
      <c r="B25" s="41"/>
      <c r="C25" s="20"/>
      <c r="D25" s="7"/>
    </row>
    <row r="26" spans="1:4" ht="27" customHeight="1" thickBot="1">
      <c r="A26" s="40" t="s">
        <v>93</v>
      </c>
      <c r="B26" s="42"/>
      <c r="C26" s="40"/>
      <c r="D26" s="40"/>
    </row>
    <row r="27" spans="1:4" ht="13" customHeight="1">
      <c r="A27" s="10"/>
      <c r="B27" s="43"/>
      <c r="C27" s="8"/>
      <c r="D27" s="7"/>
    </row>
    <row r="28" spans="1:4" ht="20">
      <c r="A28" s="21" t="s">
        <v>116</v>
      </c>
      <c r="B28" s="34"/>
      <c r="C28" s="17">
        <v>2.4</v>
      </c>
      <c r="D28" s="12">
        <f t="shared" ref="D28:D33" si="1">B28*C28</f>
        <v>0</v>
      </c>
    </row>
    <row r="29" spans="1:4" ht="20">
      <c r="A29" s="22" t="s">
        <v>88</v>
      </c>
      <c r="B29" s="35"/>
      <c r="C29" s="18">
        <v>2.4</v>
      </c>
      <c r="D29" s="14">
        <f t="shared" si="1"/>
        <v>0</v>
      </c>
    </row>
    <row r="30" spans="1:4" ht="20">
      <c r="A30" s="22" t="s">
        <v>119</v>
      </c>
      <c r="B30" s="35"/>
      <c r="C30" s="18">
        <v>2.9</v>
      </c>
      <c r="D30" s="14">
        <f t="shared" si="1"/>
        <v>0</v>
      </c>
    </row>
    <row r="31" spans="1:4" ht="20">
      <c r="A31" s="22" t="s">
        <v>89</v>
      </c>
      <c r="B31" s="35"/>
      <c r="C31" s="18">
        <v>2.5</v>
      </c>
      <c r="D31" s="14">
        <f t="shared" si="1"/>
        <v>0</v>
      </c>
    </row>
    <row r="32" spans="1:4" ht="40">
      <c r="A32" s="23" t="s">
        <v>8</v>
      </c>
      <c r="B32" s="36"/>
      <c r="C32" s="19">
        <v>2.8</v>
      </c>
      <c r="D32" s="16">
        <f t="shared" si="1"/>
        <v>0</v>
      </c>
    </row>
    <row r="33" spans="1:4" ht="20">
      <c r="A33" s="23" t="s">
        <v>117</v>
      </c>
      <c r="B33" s="36"/>
      <c r="C33" s="19">
        <v>2.8</v>
      </c>
      <c r="D33" s="16">
        <f t="shared" si="1"/>
        <v>0</v>
      </c>
    </row>
    <row r="34" spans="1:4" ht="20">
      <c r="A34" s="6"/>
      <c r="B34" s="44"/>
      <c r="C34" s="7"/>
      <c r="D34" s="5"/>
    </row>
    <row r="35" spans="1:4" ht="27" customHeight="1" thickBot="1">
      <c r="A35" s="40" t="s">
        <v>92</v>
      </c>
      <c r="B35" s="42"/>
      <c r="C35" s="40"/>
      <c r="D35" s="40"/>
    </row>
    <row r="36" spans="1:4" ht="13" customHeight="1">
      <c r="A36" s="10"/>
      <c r="B36" s="43"/>
      <c r="C36" s="7"/>
      <c r="D36" s="5"/>
    </row>
    <row r="37" spans="1:4" ht="20">
      <c r="A37" s="21" t="s">
        <v>9</v>
      </c>
      <c r="B37" s="34"/>
      <c r="C37" s="11">
        <v>2.9</v>
      </c>
      <c r="D37" s="12">
        <f t="shared" ref="D37:D62" si="2">B37*C37</f>
        <v>0</v>
      </c>
    </row>
    <row r="38" spans="1:4" ht="20">
      <c r="A38" s="22" t="s">
        <v>10</v>
      </c>
      <c r="B38" s="35"/>
      <c r="C38" s="13">
        <v>2.6</v>
      </c>
      <c r="D38" s="14">
        <f t="shared" si="2"/>
        <v>0</v>
      </c>
    </row>
    <row r="39" spans="1:4" ht="20">
      <c r="A39" s="22" t="s">
        <v>11</v>
      </c>
      <c r="B39" s="35"/>
      <c r="C39" s="13">
        <v>2.1</v>
      </c>
      <c r="D39" s="14">
        <f t="shared" si="2"/>
        <v>0</v>
      </c>
    </row>
    <row r="40" spans="1:4" ht="20">
      <c r="A40" s="22" t="s">
        <v>12</v>
      </c>
      <c r="B40" s="35"/>
      <c r="C40" s="13">
        <v>2.1</v>
      </c>
      <c r="D40" s="14">
        <f t="shared" si="2"/>
        <v>0</v>
      </c>
    </row>
    <row r="41" spans="1:4" ht="20">
      <c r="A41" s="22" t="s">
        <v>13</v>
      </c>
      <c r="B41" s="35"/>
      <c r="C41" s="13">
        <v>3.5</v>
      </c>
      <c r="D41" s="14">
        <f t="shared" si="2"/>
        <v>0</v>
      </c>
    </row>
    <row r="42" spans="1:4" ht="20">
      <c r="A42" s="22" t="s">
        <v>151</v>
      </c>
      <c r="B42" s="35"/>
      <c r="C42" s="13">
        <v>3.2</v>
      </c>
      <c r="D42" s="14">
        <f t="shared" si="2"/>
        <v>0</v>
      </c>
    </row>
    <row r="43" spans="1:4" ht="20">
      <c r="A43" s="22" t="s">
        <v>14</v>
      </c>
      <c r="B43" s="35"/>
      <c r="C43" s="13">
        <v>2</v>
      </c>
      <c r="D43" s="14">
        <f t="shared" si="2"/>
        <v>0</v>
      </c>
    </row>
    <row r="44" spans="1:4" ht="20">
      <c r="A44" s="22" t="s">
        <v>15</v>
      </c>
      <c r="B44" s="35"/>
      <c r="C44" s="13">
        <v>2.8</v>
      </c>
      <c r="D44" s="14">
        <f t="shared" si="2"/>
        <v>0</v>
      </c>
    </row>
    <row r="45" spans="1:4" ht="20">
      <c r="A45" s="24" t="s">
        <v>16</v>
      </c>
      <c r="B45" s="32"/>
      <c r="C45" s="13">
        <v>24.9</v>
      </c>
      <c r="D45" s="14">
        <f t="shared" si="2"/>
        <v>0</v>
      </c>
    </row>
    <row r="46" spans="1:4" ht="20">
      <c r="A46" s="22" t="s">
        <v>120</v>
      </c>
      <c r="B46" s="35"/>
      <c r="C46" s="13">
        <v>3.9</v>
      </c>
      <c r="D46" s="14">
        <f t="shared" si="2"/>
        <v>0</v>
      </c>
    </row>
    <row r="47" spans="1:4" ht="20">
      <c r="A47" s="22" t="s">
        <v>152</v>
      </c>
      <c r="B47" s="35"/>
      <c r="C47" s="13">
        <v>3.2</v>
      </c>
      <c r="D47" s="14">
        <f t="shared" si="2"/>
        <v>0</v>
      </c>
    </row>
    <row r="48" spans="1:4" ht="20">
      <c r="A48" s="22" t="s">
        <v>17</v>
      </c>
      <c r="B48" s="35"/>
      <c r="C48" s="13">
        <v>3.5</v>
      </c>
      <c r="D48" s="14">
        <f t="shared" si="2"/>
        <v>0</v>
      </c>
    </row>
    <row r="49" spans="1:4" ht="20">
      <c r="A49" s="22" t="s">
        <v>18</v>
      </c>
      <c r="B49" s="35"/>
      <c r="C49" s="13">
        <v>3.9</v>
      </c>
      <c r="D49" s="14">
        <f t="shared" si="2"/>
        <v>0</v>
      </c>
    </row>
    <row r="50" spans="1:4" ht="20">
      <c r="A50" s="22" t="s">
        <v>19</v>
      </c>
      <c r="B50" s="35"/>
      <c r="C50" s="13">
        <v>3.9</v>
      </c>
      <c r="D50" s="14">
        <f t="shared" si="2"/>
        <v>0</v>
      </c>
    </row>
    <row r="51" spans="1:4" ht="20">
      <c r="A51" s="22" t="s">
        <v>20</v>
      </c>
      <c r="B51" s="35"/>
      <c r="C51" s="13">
        <v>3.9</v>
      </c>
      <c r="D51" s="14">
        <f t="shared" si="2"/>
        <v>0</v>
      </c>
    </row>
    <row r="52" spans="1:4" ht="20">
      <c r="A52" s="22" t="s">
        <v>90</v>
      </c>
      <c r="B52" s="35"/>
      <c r="C52" s="13">
        <v>1.4</v>
      </c>
      <c r="D52" s="14">
        <f t="shared" si="2"/>
        <v>0</v>
      </c>
    </row>
    <row r="53" spans="1:4" ht="20">
      <c r="A53" s="22" t="s">
        <v>21</v>
      </c>
      <c r="B53" s="35"/>
      <c r="C53" s="13">
        <v>1.7</v>
      </c>
      <c r="D53" s="14">
        <f t="shared" si="2"/>
        <v>0</v>
      </c>
    </row>
    <row r="54" spans="1:4" ht="20">
      <c r="A54" s="22" t="s">
        <v>153</v>
      </c>
      <c r="B54" s="35"/>
      <c r="C54" s="13">
        <v>2.2000000000000002</v>
      </c>
      <c r="D54" s="14">
        <f t="shared" si="2"/>
        <v>0</v>
      </c>
    </row>
    <row r="55" spans="1:4" ht="20">
      <c r="A55" s="22" t="s">
        <v>154</v>
      </c>
      <c r="B55" s="35"/>
      <c r="C55" s="13">
        <v>3.2</v>
      </c>
      <c r="D55" s="14">
        <f t="shared" si="2"/>
        <v>0</v>
      </c>
    </row>
    <row r="56" spans="1:4" ht="20">
      <c r="A56" s="22" t="s">
        <v>22</v>
      </c>
      <c r="B56" s="35"/>
      <c r="C56" s="13">
        <v>1.3</v>
      </c>
      <c r="D56" s="14">
        <f t="shared" si="2"/>
        <v>0</v>
      </c>
    </row>
    <row r="57" spans="1:4" ht="20">
      <c r="A57" s="22" t="s">
        <v>91</v>
      </c>
      <c r="B57" s="32"/>
      <c r="C57" s="13">
        <v>2.8</v>
      </c>
      <c r="D57" s="14">
        <f t="shared" si="2"/>
        <v>0</v>
      </c>
    </row>
    <row r="58" spans="1:4" ht="20">
      <c r="A58" s="22" t="s">
        <v>23</v>
      </c>
      <c r="B58" s="32"/>
      <c r="C58" s="13">
        <v>24.9</v>
      </c>
      <c r="D58" s="14">
        <f t="shared" si="2"/>
        <v>0</v>
      </c>
    </row>
    <row r="59" spans="1:4" ht="20">
      <c r="A59" s="22" t="s">
        <v>128</v>
      </c>
      <c r="B59" s="32"/>
      <c r="C59" s="13">
        <v>3.2</v>
      </c>
      <c r="D59" s="14">
        <f t="shared" si="2"/>
        <v>0</v>
      </c>
    </row>
    <row r="60" spans="1:4" ht="20">
      <c r="A60" s="22" t="s">
        <v>24</v>
      </c>
      <c r="B60" s="32"/>
      <c r="C60" s="13">
        <v>2.5</v>
      </c>
      <c r="D60" s="14">
        <f t="shared" si="2"/>
        <v>0</v>
      </c>
    </row>
    <row r="61" spans="1:4" ht="20">
      <c r="A61" s="22" t="s">
        <v>25</v>
      </c>
      <c r="B61" s="32"/>
      <c r="C61" s="13">
        <v>2.5</v>
      </c>
      <c r="D61" s="14">
        <f t="shared" si="2"/>
        <v>0</v>
      </c>
    </row>
    <row r="62" spans="1:4" ht="20">
      <c r="A62" s="23" t="s">
        <v>26</v>
      </c>
      <c r="B62" s="36"/>
      <c r="C62" s="15">
        <v>29</v>
      </c>
      <c r="D62" s="16">
        <f t="shared" si="2"/>
        <v>0</v>
      </c>
    </row>
    <row r="63" spans="1:4" ht="20">
      <c r="A63" s="6"/>
      <c r="B63" s="44"/>
      <c r="C63" s="7"/>
      <c r="D63" s="7"/>
    </row>
    <row r="64" spans="1:4" ht="27" customHeight="1" thickBot="1">
      <c r="A64" s="40" t="s">
        <v>96</v>
      </c>
      <c r="B64" s="42"/>
      <c r="C64" s="40"/>
      <c r="D64" s="40"/>
    </row>
    <row r="65" spans="1:4" ht="13" customHeight="1">
      <c r="A65" s="10"/>
      <c r="B65" s="45"/>
      <c r="C65" s="7"/>
      <c r="D65" s="7"/>
    </row>
    <row r="66" spans="1:4" ht="20">
      <c r="A66" s="21" t="s">
        <v>27</v>
      </c>
      <c r="B66" s="31"/>
      <c r="C66" s="11">
        <v>11</v>
      </c>
      <c r="D66" s="12">
        <f t="shared" ref="D66:D80" si="3">B66*C66</f>
        <v>0</v>
      </c>
    </row>
    <row r="67" spans="1:4" ht="20">
      <c r="A67" s="22" t="s">
        <v>28</v>
      </c>
      <c r="B67" s="32"/>
      <c r="C67" s="13">
        <v>11</v>
      </c>
      <c r="D67" s="14">
        <f t="shared" si="3"/>
        <v>0</v>
      </c>
    </row>
    <row r="68" spans="1:4" ht="20">
      <c r="A68" s="22" t="s">
        <v>29</v>
      </c>
      <c r="B68" s="32"/>
      <c r="C68" s="13">
        <v>9.5</v>
      </c>
      <c r="D68" s="14">
        <f t="shared" si="3"/>
        <v>0</v>
      </c>
    </row>
    <row r="69" spans="1:4" ht="20">
      <c r="A69" s="22" t="s">
        <v>97</v>
      </c>
      <c r="B69" s="32"/>
      <c r="C69" s="13">
        <v>10</v>
      </c>
      <c r="D69" s="14">
        <f t="shared" si="3"/>
        <v>0</v>
      </c>
    </row>
    <row r="70" spans="1:4" ht="20">
      <c r="A70" s="22" t="s">
        <v>30</v>
      </c>
      <c r="B70" s="32"/>
      <c r="C70" s="13">
        <v>9.5</v>
      </c>
      <c r="D70" s="14">
        <f t="shared" si="3"/>
        <v>0</v>
      </c>
    </row>
    <row r="71" spans="1:4" ht="20">
      <c r="A71" s="22" t="s">
        <v>31</v>
      </c>
      <c r="B71" s="32"/>
      <c r="C71" s="13">
        <v>10.5</v>
      </c>
      <c r="D71" s="14">
        <f t="shared" si="3"/>
        <v>0</v>
      </c>
    </row>
    <row r="72" spans="1:4" ht="20">
      <c r="A72" s="22" t="s">
        <v>32</v>
      </c>
      <c r="B72" s="32"/>
      <c r="C72" s="13">
        <v>12</v>
      </c>
      <c r="D72" s="14">
        <f t="shared" si="3"/>
        <v>0</v>
      </c>
    </row>
    <row r="73" spans="1:4" ht="20">
      <c r="A73" s="22" t="s">
        <v>99</v>
      </c>
      <c r="B73" s="32"/>
      <c r="C73" s="13">
        <v>9.5</v>
      </c>
      <c r="D73" s="14">
        <f t="shared" si="3"/>
        <v>0</v>
      </c>
    </row>
    <row r="74" spans="1:4" ht="20">
      <c r="A74" s="22" t="s">
        <v>33</v>
      </c>
      <c r="B74" s="32"/>
      <c r="C74" s="13">
        <v>8.5</v>
      </c>
      <c r="D74" s="14">
        <f t="shared" si="3"/>
        <v>0</v>
      </c>
    </row>
    <row r="75" spans="1:4" ht="20">
      <c r="A75" s="22" t="s">
        <v>34</v>
      </c>
      <c r="B75" s="32"/>
      <c r="C75" s="13">
        <v>9.5</v>
      </c>
      <c r="D75" s="14">
        <f t="shared" si="3"/>
        <v>0</v>
      </c>
    </row>
    <row r="76" spans="1:4" ht="20">
      <c r="A76" s="22" t="s">
        <v>98</v>
      </c>
      <c r="B76" s="32"/>
      <c r="C76" s="13">
        <v>10</v>
      </c>
      <c r="D76" s="14">
        <f t="shared" si="3"/>
        <v>0</v>
      </c>
    </row>
    <row r="77" spans="1:4" ht="20">
      <c r="A77" s="22" t="s">
        <v>100</v>
      </c>
      <c r="B77" s="32"/>
      <c r="C77" s="13">
        <v>9.5</v>
      </c>
      <c r="D77" s="14">
        <f t="shared" si="3"/>
        <v>0</v>
      </c>
    </row>
    <row r="78" spans="1:4" ht="20">
      <c r="A78" s="22" t="s">
        <v>104</v>
      </c>
      <c r="B78" s="32"/>
      <c r="C78" s="13">
        <v>9.5</v>
      </c>
      <c r="D78" s="14">
        <f t="shared" si="3"/>
        <v>0</v>
      </c>
    </row>
    <row r="79" spans="1:4" ht="20">
      <c r="A79" s="22" t="s">
        <v>35</v>
      </c>
      <c r="B79" s="32"/>
      <c r="C79" s="13">
        <v>9.5</v>
      </c>
      <c r="D79" s="14">
        <f t="shared" si="3"/>
        <v>0</v>
      </c>
    </row>
    <row r="80" spans="1:4" ht="20">
      <c r="A80" s="23" t="s">
        <v>36</v>
      </c>
      <c r="B80" s="36"/>
      <c r="C80" s="15">
        <v>9.5</v>
      </c>
      <c r="D80" s="16">
        <f t="shared" si="3"/>
        <v>0</v>
      </c>
    </row>
    <row r="81" spans="1:4" ht="20">
      <c r="A81" s="6"/>
      <c r="B81" s="44"/>
      <c r="C81" s="7"/>
      <c r="D81" s="7"/>
    </row>
    <row r="82" spans="1:4" ht="27" customHeight="1" thickBot="1">
      <c r="A82" s="40" t="s">
        <v>121</v>
      </c>
      <c r="B82" s="42"/>
      <c r="C82" s="40"/>
      <c r="D82" s="40"/>
    </row>
    <row r="83" spans="1:4" ht="13" customHeight="1">
      <c r="A83" s="10"/>
      <c r="B83" s="45"/>
      <c r="C83" s="7"/>
      <c r="D83" s="7"/>
    </row>
    <row r="84" spans="1:4" ht="20">
      <c r="A84" s="21" t="s">
        <v>37</v>
      </c>
      <c r="B84" s="31"/>
      <c r="C84" s="11">
        <v>3</v>
      </c>
      <c r="D84" s="12">
        <f t="shared" ref="D84:D93" si="4">B84*C84</f>
        <v>0</v>
      </c>
    </row>
    <row r="85" spans="1:4" ht="20">
      <c r="A85" s="22" t="s">
        <v>38</v>
      </c>
      <c r="B85" s="32"/>
      <c r="C85" s="13">
        <v>3</v>
      </c>
      <c r="D85" s="14">
        <f t="shared" si="4"/>
        <v>0</v>
      </c>
    </row>
    <row r="86" spans="1:4" ht="20">
      <c r="A86" s="22" t="s">
        <v>39</v>
      </c>
      <c r="B86" s="32"/>
      <c r="C86" s="13">
        <v>3</v>
      </c>
      <c r="D86" s="14">
        <f t="shared" si="4"/>
        <v>0</v>
      </c>
    </row>
    <row r="87" spans="1:4" ht="20">
      <c r="A87" s="22" t="s">
        <v>40</v>
      </c>
      <c r="B87" s="32"/>
      <c r="C87" s="13">
        <v>3</v>
      </c>
      <c r="D87" s="14">
        <f t="shared" si="4"/>
        <v>0</v>
      </c>
    </row>
    <row r="88" spans="1:4" ht="20">
      <c r="A88" s="23" t="s">
        <v>41</v>
      </c>
      <c r="B88" s="36"/>
      <c r="C88" s="15">
        <v>4</v>
      </c>
      <c r="D88" s="16">
        <f t="shared" si="4"/>
        <v>0</v>
      </c>
    </row>
    <row r="89" spans="1:4" ht="20">
      <c r="A89" s="23" t="s">
        <v>122</v>
      </c>
      <c r="B89" s="36"/>
      <c r="C89" s="15">
        <v>2.2000000000000002</v>
      </c>
      <c r="D89" s="16">
        <f t="shared" si="4"/>
        <v>0</v>
      </c>
    </row>
    <row r="90" spans="1:4" ht="20">
      <c r="A90" s="23" t="s">
        <v>123</v>
      </c>
      <c r="B90" s="36"/>
      <c r="C90" s="15">
        <v>2.2000000000000002</v>
      </c>
      <c r="D90" s="16">
        <f t="shared" si="4"/>
        <v>0</v>
      </c>
    </row>
    <row r="91" spans="1:4" ht="20">
      <c r="A91" s="23" t="s">
        <v>125</v>
      </c>
      <c r="B91" s="36"/>
      <c r="C91" s="15">
        <v>2.2000000000000002</v>
      </c>
      <c r="D91" s="16">
        <f t="shared" si="4"/>
        <v>0</v>
      </c>
    </row>
    <row r="92" spans="1:4" ht="20">
      <c r="A92" s="23" t="s">
        <v>126</v>
      </c>
      <c r="B92" s="36"/>
      <c r="C92" s="15">
        <v>2.2000000000000002</v>
      </c>
      <c r="D92" s="16">
        <f t="shared" si="4"/>
        <v>0</v>
      </c>
    </row>
    <row r="93" spans="1:4" ht="20">
      <c r="A93" s="23" t="s">
        <v>127</v>
      </c>
      <c r="B93" s="48"/>
      <c r="C93" s="15">
        <v>2.9</v>
      </c>
      <c r="D93" s="47">
        <f t="shared" si="4"/>
        <v>0</v>
      </c>
    </row>
    <row r="94" spans="1:4" ht="20">
      <c r="A94" s="6"/>
      <c r="B94" s="44"/>
      <c r="C94" s="7"/>
      <c r="D94" s="7"/>
    </row>
    <row r="95" spans="1:4" ht="27" thickBot="1">
      <c r="A95" s="40" t="s">
        <v>105</v>
      </c>
      <c r="B95" s="42"/>
      <c r="C95" s="40"/>
      <c r="D95" s="40"/>
    </row>
    <row r="96" spans="1:4" ht="13" customHeight="1">
      <c r="A96" s="10"/>
      <c r="B96" s="43"/>
      <c r="C96" s="7"/>
      <c r="D96" s="7"/>
    </row>
    <row r="97" spans="1:4" ht="20">
      <c r="A97" s="21" t="s">
        <v>106</v>
      </c>
      <c r="B97" s="31"/>
      <c r="C97" s="11">
        <v>3</v>
      </c>
      <c r="D97" s="12">
        <f t="shared" ref="D97:D104" si="5">B97*C97</f>
        <v>0</v>
      </c>
    </row>
    <row r="98" spans="1:4" ht="20">
      <c r="A98" s="22" t="s">
        <v>42</v>
      </c>
      <c r="B98" s="32"/>
      <c r="C98" s="11">
        <v>3</v>
      </c>
      <c r="D98" s="14">
        <f t="shared" si="5"/>
        <v>0</v>
      </c>
    </row>
    <row r="99" spans="1:4" ht="20">
      <c r="A99" s="22" t="s">
        <v>43</v>
      </c>
      <c r="B99" s="32"/>
      <c r="C99" s="11">
        <v>3</v>
      </c>
      <c r="D99" s="14">
        <f t="shared" si="5"/>
        <v>0</v>
      </c>
    </row>
    <row r="100" spans="1:4" ht="20">
      <c r="A100" s="22" t="s">
        <v>44</v>
      </c>
      <c r="B100" s="32"/>
      <c r="C100" s="11">
        <v>3</v>
      </c>
      <c r="D100" s="14">
        <f t="shared" si="5"/>
        <v>0</v>
      </c>
    </row>
    <row r="101" spans="1:4" ht="20">
      <c r="A101" s="22" t="s">
        <v>45</v>
      </c>
      <c r="B101" s="32"/>
      <c r="C101" s="11">
        <v>3</v>
      </c>
      <c r="D101" s="14">
        <f t="shared" si="5"/>
        <v>0</v>
      </c>
    </row>
    <row r="102" spans="1:4" ht="20">
      <c r="A102" s="22" t="s">
        <v>46</v>
      </c>
      <c r="B102" s="32"/>
      <c r="C102" s="11">
        <v>3</v>
      </c>
      <c r="D102" s="14">
        <f t="shared" si="5"/>
        <v>0</v>
      </c>
    </row>
    <row r="103" spans="1:4" ht="20">
      <c r="A103" s="22" t="s">
        <v>47</v>
      </c>
      <c r="B103" s="32"/>
      <c r="C103" s="11">
        <v>3</v>
      </c>
      <c r="D103" s="14">
        <f t="shared" si="5"/>
        <v>0</v>
      </c>
    </row>
    <row r="104" spans="1:4" ht="20">
      <c r="A104" s="23" t="s">
        <v>48</v>
      </c>
      <c r="B104" s="36"/>
      <c r="C104" s="15">
        <v>3</v>
      </c>
      <c r="D104" s="16">
        <f t="shared" si="5"/>
        <v>0</v>
      </c>
    </row>
    <row r="105" spans="1:4" ht="20">
      <c r="A105" s="6"/>
      <c r="B105" s="44"/>
      <c r="C105" s="7"/>
      <c r="D105" s="7"/>
    </row>
    <row r="106" spans="1:4" ht="27" thickBot="1">
      <c r="A106" s="40" t="s">
        <v>131</v>
      </c>
      <c r="B106" s="42"/>
      <c r="C106" s="40"/>
      <c r="D106" s="40"/>
    </row>
    <row r="107" spans="1:4" ht="26">
      <c r="A107" s="10"/>
      <c r="B107" s="43"/>
      <c r="C107" s="7"/>
      <c r="D107" s="7"/>
    </row>
    <row r="108" spans="1:4" ht="19" customHeight="1">
      <c r="A108" s="21" t="s">
        <v>132</v>
      </c>
      <c r="B108" s="31"/>
      <c r="C108" s="11">
        <v>3</v>
      </c>
      <c r="D108" s="12">
        <f t="shared" ref="D108:D120" si="6">B108*C108</f>
        <v>0</v>
      </c>
    </row>
    <row r="109" spans="1:4" ht="20">
      <c r="A109" s="22" t="s">
        <v>133</v>
      </c>
      <c r="B109" s="32"/>
      <c r="C109" s="13">
        <v>3</v>
      </c>
      <c r="D109" s="14">
        <f t="shared" si="6"/>
        <v>0</v>
      </c>
    </row>
    <row r="110" spans="1:4" ht="40">
      <c r="A110" s="22" t="s">
        <v>144</v>
      </c>
      <c r="B110" s="32"/>
      <c r="C110" s="13">
        <v>3</v>
      </c>
      <c r="D110" s="14">
        <f t="shared" si="6"/>
        <v>0</v>
      </c>
    </row>
    <row r="111" spans="1:4" ht="20">
      <c r="A111" s="22" t="s">
        <v>134</v>
      </c>
      <c r="B111" s="32"/>
      <c r="C111" s="13">
        <v>3</v>
      </c>
      <c r="D111" s="14">
        <f t="shared" si="6"/>
        <v>0</v>
      </c>
    </row>
    <row r="112" spans="1:4" ht="20">
      <c r="A112" s="22" t="s">
        <v>135</v>
      </c>
      <c r="B112" s="32"/>
      <c r="C112" s="13">
        <v>3.2</v>
      </c>
      <c r="D112" s="14">
        <f t="shared" si="6"/>
        <v>0</v>
      </c>
    </row>
    <row r="113" spans="1:4" ht="20">
      <c r="A113" s="22" t="s">
        <v>136</v>
      </c>
      <c r="B113" s="32"/>
      <c r="C113" s="13">
        <v>3.5</v>
      </c>
      <c r="D113" s="14">
        <f t="shared" si="6"/>
        <v>0</v>
      </c>
    </row>
    <row r="114" spans="1:4" ht="20">
      <c r="A114" s="22" t="s">
        <v>142</v>
      </c>
      <c r="B114" s="32"/>
      <c r="C114" s="13">
        <v>3.5</v>
      </c>
      <c r="D114" s="14">
        <f t="shared" si="6"/>
        <v>0</v>
      </c>
    </row>
    <row r="115" spans="1:4" ht="20">
      <c r="A115" s="22" t="s">
        <v>137</v>
      </c>
      <c r="B115" s="32"/>
      <c r="C115" s="13">
        <v>3</v>
      </c>
      <c r="D115" s="14">
        <f t="shared" si="6"/>
        <v>0</v>
      </c>
    </row>
    <row r="116" spans="1:4" ht="20">
      <c r="A116" s="22" t="s">
        <v>143</v>
      </c>
      <c r="B116" s="32"/>
      <c r="C116" s="13">
        <v>3.5</v>
      </c>
      <c r="D116" s="14">
        <f t="shared" si="6"/>
        <v>0</v>
      </c>
    </row>
    <row r="117" spans="1:4" ht="20">
      <c r="A117" s="22" t="s">
        <v>140</v>
      </c>
      <c r="B117" s="32"/>
      <c r="C117" s="13">
        <v>3.5</v>
      </c>
      <c r="D117" s="14">
        <f t="shared" si="6"/>
        <v>0</v>
      </c>
    </row>
    <row r="118" spans="1:4" ht="20">
      <c r="A118" s="22" t="s">
        <v>138</v>
      </c>
      <c r="B118" s="32"/>
      <c r="C118" s="13">
        <v>3.5</v>
      </c>
      <c r="D118" s="14">
        <f t="shared" si="6"/>
        <v>0</v>
      </c>
    </row>
    <row r="119" spans="1:4" ht="20">
      <c r="A119" s="22" t="s">
        <v>139</v>
      </c>
      <c r="B119" s="32"/>
      <c r="C119" s="13">
        <v>4</v>
      </c>
      <c r="D119" s="14">
        <f t="shared" si="6"/>
        <v>0</v>
      </c>
    </row>
    <row r="120" spans="1:4" ht="20">
      <c r="A120" s="22" t="s">
        <v>141</v>
      </c>
      <c r="B120" s="32"/>
      <c r="C120" s="13">
        <v>5.5</v>
      </c>
      <c r="D120" s="14">
        <f t="shared" si="6"/>
        <v>0</v>
      </c>
    </row>
    <row r="121" spans="1:4" ht="20">
      <c r="A121" s="6"/>
      <c r="B121" s="44"/>
      <c r="C121" s="7"/>
      <c r="D121" s="7"/>
    </row>
    <row r="122" spans="1:4" ht="28" customHeight="1" thickBot="1">
      <c r="A122" s="40" t="s">
        <v>95</v>
      </c>
      <c r="B122" s="42"/>
      <c r="C122" s="40"/>
      <c r="D122" s="40"/>
    </row>
    <row r="123" spans="1:4" ht="13" customHeight="1">
      <c r="A123" s="10"/>
      <c r="B123" s="43"/>
      <c r="C123" s="7"/>
      <c r="D123" s="7"/>
    </row>
    <row r="124" spans="1:4" ht="20">
      <c r="A124" s="21" t="s">
        <v>49</v>
      </c>
      <c r="B124" s="31"/>
      <c r="C124" s="11">
        <v>3.2</v>
      </c>
      <c r="D124" s="12">
        <f t="shared" ref="D124:D135" si="7">B124*C124</f>
        <v>0</v>
      </c>
    </row>
    <row r="125" spans="1:4" ht="20">
      <c r="A125" s="22" t="s">
        <v>101</v>
      </c>
      <c r="B125" s="32"/>
      <c r="C125" s="11">
        <v>3.2</v>
      </c>
      <c r="D125" s="14">
        <f t="shared" si="7"/>
        <v>0</v>
      </c>
    </row>
    <row r="126" spans="1:4" ht="20">
      <c r="A126" s="22" t="s">
        <v>50</v>
      </c>
      <c r="B126" s="32"/>
      <c r="C126" s="11">
        <v>3.2</v>
      </c>
      <c r="D126" s="14">
        <f t="shared" si="7"/>
        <v>0</v>
      </c>
    </row>
    <row r="127" spans="1:4" ht="20">
      <c r="A127" s="22" t="s">
        <v>51</v>
      </c>
      <c r="B127" s="32"/>
      <c r="C127" s="11">
        <v>3.2</v>
      </c>
      <c r="D127" s="14">
        <f t="shared" si="7"/>
        <v>0</v>
      </c>
    </row>
    <row r="128" spans="1:4" ht="20">
      <c r="A128" s="22" t="s">
        <v>52</v>
      </c>
      <c r="B128" s="32"/>
      <c r="C128" s="11">
        <v>3.2</v>
      </c>
      <c r="D128" s="14">
        <f t="shared" si="7"/>
        <v>0</v>
      </c>
    </row>
    <row r="129" spans="1:4" ht="20">
      <c r="A129" s="22" t="s">
        <v>102</v>
      </c>
      <c r="B129" s="32"/>
      <c r="C129" s="11">
        <v>3.2</v>
      </c>
      <c r="D129" s="14">
        <f t="shared" si="7"/>
        <v>0</v>
      </c>
    </row>
    <row r="130" spans="1:4" ht="20">
      <c r="A130" s="22" t="s">
        <v>103</v>
      </c>
      <c r="B130" s="32"/>
      <c r="C130" s="11">
        <v>3.2</v>
      </c>
      <c r="D130" s="14">
        <f t="shared" si="7"/>
        <v>0</v>
      </c>
    </row>
    <row r="131" spans="1:4" ht="20">
      <c r="A131" s="22" t="s">
        <v>53</v>
      </c>
      <c r="B131" s="32"/>
      <c r="C131" s="11">
        <v>2.2000000000000002</v>
      </c>
      <c r="D131" s="14">
        <f t="shared" si="7"/>
        <v>0</v>
      </c>
    </row>
    <row r="132" spans="1:4" ht="20">
      <c r="A132" s="22" t="s">
        <v>54</v>
      </c>
      <c r="B132" s="32"/>
      <c r="C132" s="11">
        <v>3.2</v>
      </c>
      <c r="D132" s="14">
        <f t="shared" si="7"/>
        <v>0</v>
      </c>
    </row>
    <row r="133" spans="1:4" ht="20">
      <c r="A133" s="22" t="s">
        <v>55</v>
      </c>
      <c r="B133" s="32"/>
      <c r="C133" s="11">
        <v>3.2</v>
      </c>
      <c r="D133" s="14">
        <f t="shared" si="7"/>
        <v>0</v>
      </c>
    </row>
    <row r="134" spans="1:4" ht="20">
      <c r="A134" s="22" t="s">
        <v>56</v>
      </c>
      <c r="B134" s="32"/>
      <c r="C134" s="13">
        <v>19</v>
      </c>
      <c r="D134" s="14">
        <f t="shared" si="7"/>
        <v>0</v>
      </c>
    </row>
    <row r="135" spans="1:4" ht="20">
      <c r="A135" s="23" t="s">
        <v>57</v>
      </c>
      <c r="B135" s="36"/>
      <c r="C135" s="15">
        <v>29</v>
      </c>
      <c r="D135" s="16">
        <f t="shared" si="7"/>
        <v>0</v>
      </c>
    </row>
    <row r="136" spans="1:4" ht="20">
      <c r="A136" s="6"/>
      <c r="B136" s="44"/>
      <c r="C136" s="7"/>
      <c r="D136" s="7"/>
    </row>
    <row r="137" spans="1:4" ht="28" customHeight="1" thickBot="1">
      <c r="A137" s="40" t="s">
        <v>150</v>
      </c>
      <c r="B137" s="42"/>
      <c r="C137" s="40"/>
      <c r="D137" s="40"/>
    </row>
    <row r="138" spans="1:4" ht="13" customHeight="1">
      <c r="A138" s="10"/>
      <c r="B138" s="43"/>
      <c r="C138" s="7"/>
      <c r="D138" s="7"/>
    </row>
    <row r="139" spans="1:4" ht="20">
      <c r="A139" s="21" t="s">
        <v>146</v>
      </c>
      <c r="B139" s="31"/>
      <c r="C139" s="11">
        <v>3.5</v>
      </c>
      <c r="D139" s="12">
        <f t="shared" ref="D139:D143" si="8">B139*C139</f>
        <v>0</v>
      </c>
    </row>
    <row r="140" spans="1:4" ht="20">
      <c r="A140" s="22" t="s">
        <v>147</v>
      </c>
      <c r="B140" s="32"/>
      <c r="C140" s="11">
        <v>3.5</v>
      </c>
      <c r="D140" s="14">
        <f t="shared" si="8"/>
        <v>0</v>
      </c>
    </row>
    <row r="141" spans="1:4" ht="20">
      <c r="A141" s="22" t="s">
        <v>148</v>
      </c>
      <c r="B141" s="32"/>
      <c r="C141" s="11">
        <v>3.5</v>
      </c>
      <c r="D141" s="14">
        <f t="shared" si="8"/>
        <v>0</v>
      </c>
    </row>
    <row r="142" spans="1:4" ht="20">
      <c r="A142" s="22" t="s">
        <v>145</v>
      </c>
      <c r="B142" s="32"/>
      <c r="C142" s="11">
        <v>3.5</v>
      </c>
      <c r="D142" s="14">
        <f t="shared" si="8"/>
        <v>0</v>
      </c>
    </row>
    <row r="143" spans="1:4" ht="20">
      <c r="A143" s="23" t="s">
        <v>149</v>
      </c>
      <c r="B143" s="36"/>
      <c r="C143" s="15">
        <v>3.5</v>
      </c>
      <c r="D143" s="16">
        <f t="shared" si="8"/>
        <v>0</v>
      </c>
    </row>
    <row r="144" spans="1:4" ht="55" customHeight="1" thickBot="1">
      <c r="A144" s="40" t="s">
        <v>124</v>
      </c>
      <c r="B144" s="42"/>
      <c r="C144" s="40"/>
      <c r="D144" s="40"/>
    </row>
    <row r="145" spans="1:4" ht="13" customHeight="1">
      <c r="A145" s="10"/>
      <c r="B145" s="43"/>
      <c r="C145" s="7"/>
      <c r="D145" s="7"/>
    </row>
    <row r="146" spans="1:4" ht="20">
      <c r="A146" s="21" t="s">
        <v>58</v>
      </c>
      <c r="B146" s="34"/>
      <c r="C146" s="11">
        <v>9.9</v>
      </c>
      <c r="D146" s="12">
        <f t="shared" ref="D146:D155" si="9">B146*C146</f>
        <v>0</v>
      </c>
    </row>
    <row r="147" spans="1:4" ht="20">
      <c r="A147" s="22" t="s">
        <v>59</v>
      </c>
      <c r="B147" s="35"/>
      <c r="C147" s="13">
        <v>9.9</v>
      </c>
      <c r="D147" s="14">
        <f t="shared" si="9"/>
        <v>0</v>
      </c>
    </row>
    <row r="148" spans="1:4" ht="20">
      <c r="A148" s="22" t="s">
        <v>60</v>
      </c>
      <c r="B148" s="35"/>
      <c r="C148" s="13">
        <v>9.9</v>
      </c>
      <c r="D148" s="14">
        <f t="shared" si="9"/>
        <v>0</v>
      </c>
    </row>
    <row r="149" spans="1:4" ht="20">
      <c r="A149" s="22" t="s">
        <v>61</v>
      </c>
      <c r="B149" s="35"/>
      <c r="C149" s="13">
        <v>12.5</v>
      </c>
      <c r="D149" s="14">
        <f t="shared" si="9"/>
        <v>0</v>
      </c>
    </row>
    <row r="150" spans="1:4" ht="20">
      <c r="A150" s="22" t="s">
        <v>62</v>
      </c>
      <c r="B150" s="35"/>
      <c r="C150" s="13">
        <v>12.5</v>
      </c>
      <c r="D150" s="14">
        <f t="shared" si="9"/>
        <v>0</v>
      </c>
    </row>
    <row r="151" spans="1:4" ht="20">
      <c r="A151" s="22" t="s">
        <v>63</v>
      </c>
      <c r="B151" s="35"/>
      <c r="C151" s="13">
        <v>12.5</v>
      </c>
      <c r="D151" s="14">
        <f t="shared" si="9"/>
        <v>0</v>
      </c>
    </row>
    <row r="152" spans="1:4" ht="20">
      <c r="A152" s="22" t="s">
        <v>64</v>
      </c>
      <c r="B152" s="35"/>
      <c r="C152" s="13">
        <v>12.5</v>
      </c>
      <c r="D152" s="14">
        <f t="shared" si="9"/>
        <v>0</v>
      </c>
    </row>
    <row r="153" spans="1:4" ht="20">
      <c r="A153" s="22" t="s">
        <v>65</v>
      </c>
      <c r="B153" s="35"/>
      <c r="C153" s="13">
        <v>12.9</v>
      </c>
      <c r="D153" s="14">
        <f t="shared" si="9"/>
        <v>0</v>
      </c>
    </row>
    <row r="154" spans="1:4" ht="20">
      <c r="A154" s="23" t="s">
        <v>66</v>
      </c>
      <c r="B154" s="33"/>
      <c r="C154" s="15">
        <v>12.5</v>
      </c>
      <c r="D154" s="16">
        <f t="shared" ref="D154" si="10">B154*C154</f>
        <v>0</v>
      </c>
    </row>
    <row r="155" spans="1:4" ht="20">
      <c r="A155" s="23" t="s">
        <v>129</v>
      </c>
      <c r="B155" s="33"/>
      <c r="C155" s="15">
        <v>12</v>
      </c>
      <c r="D155" s="16">
        <f t="shared" si="9"/>
        <v>0</v>
      </c>
    </row>
    <row r="156" spans="1:4" ht="20">
      <c r="A156" s="6"/>
      <c r="B156" s="41"/>
      <c r="C156" s="7"/>
      <c r="D156" s="7"/>
    </row>
    <row r="157" spans="1:4" ht="28" customHeight="1" thickBot="1">
      <c r="A157" s="40" t="s">
        <v>67</v>
      </c>
      <c r="B157" s="42"/>
      <c r="C157" s="40"/>
      <c r="D157" s="40"/>
    </row>
    <row r="158" spans="1:4" ht="13" customHeight="1">
      <c r="A158" s="10"/>
      <c r="B158" s="43"/>
      <c r="C158" s="7"/>
      <c r="D158" s="7"/>
    </row>
    <row r="159" spans="1:4" ht="20">
      <c r="A159" s="21" t="s">
        <v>83</v>
      </c>
      <c r="B159" s="34"/>
      <c r="C159" s="11">
        <v>15</v>
      </c>
      <c r="D159" s="12">
        <f t="shared" ref="D159:D166" si="11">B159*C159</f>
        <v>0</v>
      </c>
    </row>
    <row r="160" spans="1:4" ht="20">
      <c r="A160" s="22" t="s">
        <v>111</v>
      </c>
      <c r="B160" s="35"/>
      <c r="C160" s="13">
        <v>15</v>
      </c>
      <c r="D160" s="14">
        <f t="shared" si="11"/>
        <v>0</v>
      </c>
    </row>
    <row r="161" spans="1:4" ht="20">
      <c r="A161" s="22" t="s">
        <v>68</v>
      </c>
      <c r="B161" s="35"/>
      <c r="C161" s="13">
        <v>2</v>
      </c>
      <c r="D161" s="14">
        <f t="shared" si="11"/>
        <v>0</v>
      </c>
    </row>
    <row r="162" spans="1:4" ht="20">
      <c r="A162" s="22" t="s">
        <v>107</v>
      </c>
      <c r="B162" s="35"/>
      <c r="C162" s="13">
        <v>2</v>
      </c>
      <c r="D162" s="14">
        <f t="shared" si="11"/>
        <v>0</v>
      </c>
    </row>
    <row r="163" spans="1:4" ht="20">
      <c r="A163" s="22" t="s">
        <v>69</v>
      </c>
      <c r="B163" s="35"/>
      <c r="C163" s="13">
        <v>2</v>
      </c>
      <c r="D163" s="14">
        <f t="shared" si="11"/>
        <v>0</v>
      </c>
    </row>
    <row r="164" spans="1:4" ht="20">
      <c r="A164" s="22" t="s">
        <v>70</v>
      </c>
      <c r="B164" s="35"/>
      <c r="C164" s="13">
        <v>2</v>
      </c>
      <c r="D164" s="14">
        <f t="shared" si="11"/>
        <v>0</v>
      </c>
    </row>
    <row r="165" spans="1:4" ht="20">
      <c r="A165" s="22" t="s">
        <v>84</v>
      </c>
      <c r="B165" s="35"/>
      <c r="C165" s="13">
        <v>2</v>
      </c>
      <c r="D165" s="14">
        <f t="shared" si="11"/>
        <v>0</v>
      </c>
    </row>
    <row r="166" spans="1:4" ht="20">
      <c r="A166" s="23" t="s">
        <v>71</v>
      </c>
      <c r="B166" s="33"/>
      <c r="C166" s="15">
        <v>2.5</v>
      </c>
      <c r="D166" s="16">
        <f t="shared" si="11"/>
        <v>0</v>
      </c>
    </row>
    <row r="167" spans="1:4" ht="20">
      <c r="A167" s="6"/>
      <c r="B167" s="41"/>
      <c r="C167" s="7"/>
      <c r="D167" s="7"/>
    </row>
    <row r="168" spans="1:4" ht="28" customHeight="1" thickBot="1">
      <c r="A168" s="40" t="s">
        <v>72</v>
      </c>
      <c r="B168" s="42"/>
      <c r="C168" s="40"/>
      <c r="D168" s="40"/>
    </row>
    <row r="169" spans="1:4" ht="13" customHeight="1">
      <c r="A169" s="10"/>
      <c r="B169" s="46"/>
      <c r="C169" s="7"/>
      <c r="D169" s="7"/>
    </row>
    <row r="170" spans="1:4" ht="20">
      <c r="A170" s="21" t="s">
        <v>130</v>
      </c>
      <c r="B170" s="34"/>
      <c r="C170" s="17">
        <v>1.5</v>
      </c>
      <c r="D170" s="12">
        <f>B170*C170</f>
        <v>0</v>
      </c>
    </row>
    <row r="171" spans="1:4" ht="20">
      <c r="A171" s="21" t="s">
        <v>82</v>
      </c>
      <c r="B171" s="34">
        <v>1</v>
      </c>
      <c r="C171" s="17">
        <v>10</v>
      </c>
      <c r="D171" s="12">
        <f>B171*C171</f>
        <v>10</v>
      </c>
    </row>
    <row r="172" spans="1:4" ht="20">
      <c r="A172" s="21" t="s">
        <v>113</v>
      </c>
      <c r="B172" s="34"/>
      <c r="C172" s="17">
        <v>7.5</v>
      </c>
      <c r="D172" s="12">
        <f>B172*C172</f>
        <v>0</v>
      </c>
    </row>
    <row r="173" spans="1:4" ht="20">
      <c r="A173" s="21" t="s">
        <v>118</v>
      </c>
      <c r="B173" s="34"/>
      <c r="C173" s="17"/>
      <c r="D173" s="12"/>
    </row>
    <row r="174" spans="1:4" ht="20">
      <c r="A174" s="26"/>
      <c r="B174" s="26"/>
      <c r="C174" s="26"/>
      <c r="D174" s="26"/>
    </row>
    <row r="175" spans="1:4" ht="20">
      <c r="A175" s="1"/>
      <c r="B175" s="1"/>
      <c r="C175" s="1"/>
      <c r="D175" s="1"/>
    </row>
    <row r="176" spans="1:4" ht="21">
      <c r="A176" s="27" t="s">
        <v>73</v>
      </c>
      <c r="B176" s="37"/>
      <c r="C176" s="38"/>
      <c r="D176" s="37">
        <f>SUM(D16:D173)</f>
        <v>10</v>
      </c>
    </row>
    <row r="177" spans="1:4" ht="21">
      <c r="A177" s="27" t="s">
        <v>74</v>
      </c>
      <c r="B177" s="55"/>
      <c r="C177" s="55"/>
      <c r="D177" s="30">
        <f>B177*0.07</f>
        <v>0</v>
      </c>
    </row>
    <row r="178" spans="1:4" ht="21">
      <c r="A178" s="27" t="s">
        <v>75</v>
      </c>
      <c r="B178" s="55">
        <f>SUM(D16:D23)+SUM(D28:D33)+SUM(D37:D62)+SUM(D66:D80)+SUM(D84:D93)+SUM(D108:D120)+SUM(D124:D135)+SUM(D146:D155)+SUM(D170:D173)+SUM(D159:D166)+SUM(D139:D143)+SUM(D97:D104)</f>
        <v>10</v>
      </c>
      <c r="C178" s="55"/>
      <c r="D178" s="30">
        <f>B178*0.19</f>
        <v>1.9</v>
      </c>
    </row>
    <row r="179" spans="1:4" ht="32" customHeight="1">
      <c r="A179" s="28" t="s">
        <v>108</v>
      </c>
      <c r="B179" s="54">
        <f>SUM(D176:D178)</f>
        <v>11.9</v>
      </c>
      <c r="C179" s="54"/>
      <c r="D179" s="54"/>
    </row>
    <row r="180" spans="1:4" ht="67" customHeight="1">
      <c r="A180" s="50" t="s">
        <v>109</v>
      </c>
      <c r="B180" s="51"/>
      <c r="C180" s="51"/>
      <c r="D180" s="51"/>
    </row>
  </sheetData>
  <sheetProtection algorithmName="SHA-512" hashValue="NCC+nBVTnht/ACgyOR99pqTatPom67MwNcRd+w4xdVa4e0RE2o8DCyLKdC5ucGdwm0E0DxKIBgHZONaxwm6AWw==" saltValue="vvExDGyvcgVTryBOW4gTug==" spinCount="100000" sheet="1" objects="1" scenarios="1"/>
  <autoFilter ref="B12:B173" xr:uid="{00000000-0001-0000-0000-000000000000}"/>
  <mergeCells count="12">
    <mergeCell ref="A180:D180"/>
    <mergeCell ref="C9:D9"/>
    <mergeCell ref="C2:D2"/>
    <mergeCell ref="C3:D3"/>
    <mergeCell ref="C4:D4"/>
    <mergeCell ref="C5:D5"/>
    <mergeCell ref="C6:D6"/>
    <mergeCell ref="C7:D7"/>
    <mergeCell ref="C8:D8"/>
    <mergeCell ref="B179:D179"/>
    <mergeCell ref="B177:C177"/>
    <mergeCell ref="B178:C178"/>
  </mergeCells>
  <dataValidations count="3">
    <dataValidation type="whole" operator="greaterThanOrEqual" allowBlank="1" showInputMessage="1" showErrorMessage="1" sqref="B37:B44 B60:B61 B66:B80 B108:B120 B124:B133 B28:B33 B139:B143 B16:B23 B84:B92 B97:B105 B46:B57" xr:uid="{1A33D2BA-097F-B14D-B6F3-7DA36CE6D1FD}">
      <formula1>10</formula1>
    </dataValidation>
    <dataValidation type="whole" operator="greaterThanOrEqual" allowBlank="1" showInputMessage="1" showErrorMessage="1" sqref="B45 B58:B59 B62 B134:B135" xr:uid="{679238FF-12AD-7340-8A3A-73D91DC4E426}">
      <formula1>1</formula1>
    </dataValidation>
    <dataValidation type="whole" operator="greaterThanOrEqual" allowBlank="1" showInputMessage="1" showErrorMessage="1" sqref="B146:B155" xr:uid="{BAC6474F-FBC5-A249-9E6B-9A153F360663}">
      <formula1>3</formula1>
    </dataValidation>
  </dataValidations>
  <printOptions horizontalCentered="1"/>
  <pageMargins left="0.25" right="0.25" top="0.36" bottom="0.25" header="0.3" footer="0.3"/>
  <pageSetup paperSize="9" scale="64" fitToHeight="0" orientation="portrait" horizontalDpi="4294967293" verticalDpi="200" r:id="rId1"/>
  <headerFooter differentFirst="1">
    <oddFooter>Page &amp;P of &amp;N</oddFooter>
  </headerFooter>
  <drawing r:id="rId2"/>
</worksheet>
</file>

<file path=docProps/app.xml><?xml version="1.0" encoding="utf-8"?>
<Properties xmlns="http://schemas.openxmlformats.org/officeDocument/2006/extended-properties" xmlns:vt="http://schemas.openxmlformats.org/officeDocument/2006/docPropsVTypes">
  <Template>TM10000064</Template>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OrPal Catering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Sunay Tatli</cp:lastModifiedBy>
  <cp:lastPrinted>2023-03-12T14:29:46Z</cp:lastPrinted>
  <dcterms:created xsi:type="dcterms:W3CDTF">2017-02-03T07:30:34Z</dcterms:created>
  <dcterms:modified xsi:type="dcterms:W3CDTF">2025-11-09T21:53:48Z</dcterms:modified>
</cp:coreProperties>
</file>